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meie\paa\users\38210240232\My Documents\MTÜ\Võistlused 2025\BFC\"/>
    </mc:Choice>
  </mc:AlternateContent>
  <xr:revisionPtr revIDLastSave="0" documentId="13_ncr:1_{F6002A6A-1206-47CD-B1A3-CE57B25F3B70}" xr6:coauthVersionLast="47" xr6:coauthVersionMax="47" xr10:uidLastSave="{00000000-0000-0000-0000-000000000000}"/>
  <bookViews>
    <workbookView xWindow="-3300" yWindow="-17388" windowWidth="30936" windowHeight="16776" activeTab="1" xr2:uid="{D6FE9C0B-AD25-4708-B3D8-168B10BE1D3C}"/>
  </bookViews>
  <sheets>
    <sheet name="Taotluse vorm" sheetId="1" r:id="rId1"/>
    <sheet name="Eelarvevorm"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3" l="1"/>
  <c r="F11" i="3"/>
  <c r="F10" i="3"/>
  <c r="A42" i="3"/>
  <c r="A33" i="3" l="1"/>
  <c r="A24" i="3"/>
  <c r="A17" i="3"/>
  <c r="A10" i="3"/>
  <c r="H24" i="3"/>
  <c r="H25" i="3"/>
  <c r="H26" i="3"/>
  <c r="H27" i="3"/>
  <c r="H28" i="3"/>
  <c r="H29" i="3"/>
  <c r="H30" i="3"/>
  <c r="H31" i="3"/>
  <c r="H32" i="3"/>
  <c r="G50" i="3"/>
  <c r="J17" i="1" s="1"/>
  <c r="F50" i="3"/>
  <c r="F17" i="1" s="1"/>
  <c r="H49" i="3"/>
  <c r="H48" i="3"/>
  <c r="H47" i="3"/>
  <c r="H46" i="3"/>
  <c r="H45" i="3"/>
  <c r="H44" i="3"/>
  <c r="H43" i="3"/>
  <c r="H42" i="3"/>
  <c r="H41" i="3"/>
  <c r="H40" i="3"/>
  <c r="H39" i="3"/>
  <c r="H38" i="3"/>
  <c r="H37" i="3"/>
  <c r="H36" i="3"/>
  <c r="H35" i="3"/>
  <c r="H34" i="3"/>
  <c r="H33" i="3"/>
  <c r="H23" i="3"/>
  <c r="H22" i="3"/>
  <c r="H21" i="3"/>
  <c r="H20" i="3"/>
  <c r="H19" i="3"/>
  <c r="H18" i="3"/>
  <c r="H17" i="3"/>
  <c r="H16" i="3"/>
  <c r="H15" i="3"/>
  <c r="H14" i="3"/>
  <c r="H13" i="3"/>
  <c r="H12" i="3"/>
  <c r="H11" i="3"/>
  <c r="H10" i="3"/>
  <c r="H50" i="3" l="1"/>
  <c r="H51" i="3" l="1"/>
  <c r="B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Alor Kasepõld</author>
  </authors>
  <commentList>
    <comment ref="B10" authorId="0" shapeId="0" xr:uid="{7565D9DB-E4A1-43AB-8D35-67D6D17F9314}">
      <text>
        <r>
          <rPr>
            <b/>
            <sz val="9"/>
            <color indexed="81"/>
            <rFont val="Tahoma"/>
            <charset val="1"/>
          </rPr>
          <t>Alor Kasepõld:</t>
        </r>
        <r>
          <rPr>
            <sz val="9"/>
            <color indexed="81"/>
            <rFont val="Tahoma"/>
            <charset val="1"/>
          </rPr>
          <t xml:space="preserve">
Summa teisendatud naeladest eurodeks</t>
        </r>
      </text>
    </comment>
    <comment ref="B11" authorId="0" shapeId="0" xr:uid="{DB2DBCBA-CFF7-4248-A8FD-27E076EBB6AD}">
      <text>
        <r>
          <rPr>
            <b/>
            <sz val="9"/>
            <color indexed="81"/>
            <rFont val="Tahoma"/>
            <charset val="1"/>
          </rPr>
          <t>Alor Kasepõld:</t>
        </r>
        <r>
          <rPr>
            <sz val="9"/>
            <color indexed="81"/>
            <rFont val="Tahoma"/>
            <charset val="1"/>
          </rPr>
          <t xml:space="preserve">
Summa teisendatud naeladest eurodeks</t>
        </r>
      </text>
    </comment>
    <comment ref="B17" authorId="0" shapeId="0" xr:uid="{0BEB22D7-FA96-46D1-AE7B-52CBA46A9F39}">
      <text>
        <r>
          <rPr>
            <b/>
            <sz val="9"/>
            <color indexed="81"/>
            <rFont val="Tahoma"/>
            <charset val="1"/>
          </rPr>
          <t>Alor Kasepõld:</t>
        </r>
        <r>
          <rPr>
            <sz val="9"/>
            <color indexed="81"/>
            <rFont val="Tahoma"/>
            <charset val="1"/>
          </rPr>
          <t xml:space="preserve">
Kütuse puhul arvestatud väljalend Riiast ja minek Riiiga kahe autoga</t>
        </r>
      </text>
    </comment>
    <comment ref="B18" authorId="0" shapeId="0" xr:uid="{68217FA3-1E97-4E77-B893-CCBE03944A19}">
      <text>
        <r>
          <rPr>
            <b/>
            <sz val="9"/>
            <color indexed="81"/>
            <rFont val="Tahoma"/>
            <charset val="1"/>
          </rPr>
          <t>Alor Kasepõld:</t>
        </r>
        <r>
          <rPr>
            <sz val="9"/>
            <color indexed="81"/>
            <rFont val="Tahoma"/>
            <charset val="1"/>
          </rPr>
          <t xml:space="preserve">
Kahe auto lennujaamas parkimine</t>
        </r>
      </text>
    </comment>
    <comment ref="B24" authorId="0" shapeId="0" xr:uid="{D1B88F57-F39A-4169-A883-F0650FC85C8F}">
      <text>
        <r>
          <rPr>
            <b/>
            <sz val="9"/>
            <color indexed="81"/>
            <rFont val="Tahoma"/>
            <charset val="1"/>
          </rPr>
          <t>Alor Kasepõld:</t>
        </r>
        <r>
          <rPr>
            <sz val="9"/>
            <color indexed="81"/>
            <rFont val="Tahoma"/>
            <charset val="1"/>
          </rPr>
          <t xml:space="preserve">
Nelja pagasiga saab kaasa võtta 8 võistleja riided</t>
        </r>
      </text>
    </comment>
    <comment ref="B33" authorId="0" shapeId="0" xr:uid="{D4BA135A-D38D-4B3C-A9F6-BA6EB09261C6}">
      <text>
        <r>
          <rPr>
            <b/>
            <sz val="9"/>
            <color indexed="81"/>
            <rFont val="Tahoma"/>
            <charset val="1"/>
          </rPr>
          <t>Alor Kasepõld:</t>
        </r>
        <r>
          <rPr>
            <sz val="9"/>
            <color indexed="81"/>
            <rFont val="Tahoma"/>
            <charset val="1"/>
          </rPr>
          <t xml:space="preserve">
Majutus võistluspaiga lähedal linna südames</t>
        </r>
      </text>
    </comment>
    <comment ref="B34" authorId="0" shapeId="0" xr:uid="{328F617A-B126-4EFF-8CCE-26B6A5E7AEBF}">
      <text>
        <r>
          <rPr>
            <b/>
            <sz val="9"/>
            <color indexed="81"/>
            <rFont val="Tahoma"/>
            <charset val="1"/>
          </rPr>
          <t>Alor Kasepõld:</t>
        </r>
        <r>
          <rPr>
            <sz val="9"/>
            <color indexed="81"/>
            <rFont val="Tahoma"/>
            <charset val="1"/>
          </rPr>
          <t xml:space="preserve">
Majutus võistluspaigast eemal</t>
        </r>
      </text>
    </comment>
    <comment ref="B42" authorId="0" shapeId="0" xr:uid="{D25D0C59-B3EA-43E0-A0AF-D5E20FB80BA2}">
      <text>
        <r>
          <rPr>
            <b/>
            <sz val="9"/>
            <color indexed="81"/>
            <rFont val="Tahoma"/>
            <charset val="1"/>
          </rPr>
          <t>Alor Kasepõld:</t>
        </r>
        <r>
          <rPr>
            <sz val="9"/>
            <color indexed="81"/>
            <rFont val="Tahoma"/>
            <charset val="1"/>
          </rPr>
          <t xml:space="preserve">
Ühe inimese kohta kogu reisil tarbitud söök hinnanguliselt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78FFDA-92B3-40A4-8D5C-28ADA8B74E5F}" keepAlive="1" name="Query - Projekti-taotluse-vorm 2022" description="Connection to the 'Projekti-taotluse-vorm 2022' query in the workbook." type="5" refreshedVersion="0" background="1">
    <dbPr connection="Provider=Microsoft.Mashup.OleDb.1;Data Source=$Workbook$;Location=&quot;Projekti-taotluse-vorm 2022&quot;;Extended Properties=&quot;&quot;" command="SELECT * FROM [Projekti-taotluse-vorm 2022]"/>
  </connection>
</connections>
</file>

<file path=xl/sharedStrings.xml><?xml version="1.0" encoding="utf-8"?>
<sst xmlns="http://schemas.openxmlformats.org/spreadsheetml/2006/main" count="190" uniqueCount="118">
  <si>
    <t/>
  </si>
  <si>
    <t xml:space="preserve"> PROJEKTITOETUSE TAOTLUS	</t>
  </si>
  <si>
    <t>Projekti nimetus</t>
  </si>
  <si>
    <t>Taotleja organisatsiooni juriidiline nimetus</t>
  </si>
  <si>
    <t>Registrikood</t>
  </si>
  <si>
    <t>Pangakonto number</t>
  </si>
  <si>
    <t>Organisatsiooni juriidiline aadress</t>
  </si>
  <si>
    <t>Organisatsiooni kontaktandmed</t>
  </si>
  <si>
    <t>Projektijuhi nimi ja kontaktandmed</t>
  </si>
  <si>
    <t xml:space="preserve"> Projekti kogumaksumus (EUR)</t>
  </si>
  <si>
    <t>Päästeametilt taotletav summa (EUR)</t>
  </si>
  <si>
    <t xml:space="preserve">I PROJEKTI SISULINE PÕHJENDUS </t>
  </si>
  <si>
    <t xml:space="preserve">a) Üldine eesmärk ja alaeesmärgid </t>
  </si>
  <si>
    <t>b) Probleemianalüüs ja vajalikkuse  põhjendus</t>
  </si>
  <si>
    <t>c) Sihtgrupp</t>
  </si>
  <si>
    <t xml:space="preserve">II PROJEKTI TEGEVUSED JA AJAKAVA </t>
  </si>
  <si>
    <t>Projekti tegevused kuude kaupa</t>
  </si>
  <si>
    <t>Tegevuskuud alates projekti algusest</t>
  </si>
  <si>
    <t>jne</t>
  </si>
  <si>
    <t>Isiku või organisatsiooni nimi</t>
  </si>
  <si>
    <t>Roll projektis</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</si>
  <si>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</si>
  <si>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</si>
  <si>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</si>
  <si>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</si>
  <si>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</si>
  <si>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</si>
  <si>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</si>
  <si>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Ametikoht</t>
  </si>
  <si>
    <t>Kuupäev</t>
  </si>
  <si>
    <t xml:space="preserve"> PROJEKTI LÜHIKOKKUVÕTE (eesmärk,  olulisemad tegevused,  sihtgrupp ja tulemused,  mida projektiga saavutatakse)</t>
  </si>
  <si>
    <t xml:space="preserve">Projekti läbiviimise koht </t>
  </si>
  <si>
    <t>2. Kinnitan,  et taotlejal ei ole riiklike maksude võlga või maksuvõla tasumine on ajatatud.</t>
  </si>
  <si>
    <t>3. Kinnitan,  et taotleja suhtes pole algatatud likvideerimismenetlust ega kuulutatud välja pankrotti.</t>
  </si>
  <si>
    <t>5. Kinnitan,  et garanteerin projektitoetuse andmiseks nõutava omafinantseeringu.</t>
  </si>
  <si>
    <t>Vastutaja, läbiviija</t>
  </si>
  <si>
    <t xml:space="preserve"> TAOTLUSE KOHUSTUSLIKUD LISAD:</t>
  </si>
  <si>
    <r>
      <t>PÄÄSTEAMETI PROJEKTIKONKURSS MITTETULUNDUSÜHENDUSTELE</t>
    </r>
    <r>
      <rPr>
        <b/>
        <sz val="10"/>
        <color rgb="FF000000"/>
        <rFont val="Times New Roman"/>
        <family val="1"/>
        <charset val="186"/>
      </rPr>
      <t xml:space="preserve"> </t>
    </r>
  </si>
  <si>
    <t>LISA 1. PROJEKTI EELARVE</t>
  </si>
  <si>
    <t>EELARVE</t>
  </si>
  <si>
    <t>ühik</t>
  </si>
  <si>
    <t>ühiku kogus</t>
  </si>
  <si>
    <t>ühiku hind</t>
  </si>
  <si>
    <t>Finantseerijad</t>
  </si>
  <si>
    <t>KOKKU</t>
  </si>
  <si>
    <t>Päästeametilt taotletav toetuse summa</t>
  </si>
  <si>
    <t>Projekti tegevused</t>
  </si>
  <si>
    <t>Tegevuste kulud</t>
  </si>
  <si>
    <t>Taotleja  oma - või kaasfinantseering (vähemalt 5%)</t>
  </si>
  <si>
    <t>Kululiik 3 (nimetada)</t>
  </si>
  <si>
    <t>Kululiik 4 (nimetada)</t>
  </si>
  <si>
    <t>Kululiik 5 (nimetada)</t>
  </si>
  <si>
    <t>Kululiik 6 (nimetada)</t>
  </si>
  <si>
    <t>Kululiik 7 (nimetada)</t>
  </si>
  <si>
    <t>sh</t>
  </si>
  <si>
    <t>Kontrollveerg</t>
  </si>
  <si>
    <t>Osalustasud</t>
  </si>
  <si>
    <t>Lennupiletid</t>
  </si>
  <si>
    <t>Majutus</t>
  </si>
  <si>
    <t>Transport</t>
  </si>
  <si>
    <t>Jaan</t>
  </si>
  <si>
    <t>Veeb</t>
  </si>
  <si>
    <t>Märts</t>
  </si>
  <si>
    <t>Aprill</t>
  </si>
  <si>
    <t>Mai</t>
  </si>
  <si>
    <t>Juuni</t>
  </si>
  <si>
    <t>Juuli</t>
  </si>
  <si>
    <t>August</t>
  </si>
  <si>
    <t>Sept</t>
  </si>
  <si>
    <t>Okt</t>
  </si>
  <si>
    <t>Nov</t>
  </si>
  <si>
    <t>Dets</t>
  </si>
  <si>
    <r>
      <rPr>
        <b/>
        <sz val="11"/>
        <color rgb="FFFF0000"/>
        <rFont val="Calibri"/>
        <family val="2"/>
        <charset val="186"/>
        <scheme val="minor"/>
      </rPr>
      <t>LISA 1.</t>
    </r>
    <r>
      <rPr>
        <sz val="11"/>
        <color rgb="FFFF0000"/>
        <rFont val="Calibri"/>
        <family val="2"/>
        <charset val="186"/>
        <scheme val="minor"/>
      </rPr>
      <t xml:space="preserve"> Projekti eelarve (etteantud vormil)</t>
    </r>
  </si>
  <si>
    <r>
      <rPr>
        <b/>
        <sz val="11"/>
        <color rgb="FFFF0000"/>
        <rFont val="Calibri"/>
        <family val="2"/>
        <charset val="186"/>
        <scheme val="minor"/>
      </rPr>
      <t>LISA 2.</t>
    </r>
    <r>
      <rPr>
        <sz val="11"/>
        <color rgb="FFFF0000"/>
        <rFont val="Calibri"/>
        <family val="2"/>
        <charset val="186"/>
        <scheme val="minor"/>
      </rPr>
      <t xml:space="preserve"> Kaasfinantseeringut (sh omafinantseering) kinnitavad garantiikirjad (etteantud vormil)</t>
    </r>
  </si>
  <si>
    <t>Omaosalus</t>
  </si>
  <si>
    <t>Käibemaksukohuslane</t>
  </si>
  <si>
    <t>4. Kinnitan,  et kui taotleja on varem saanud toetust riigieelarvelistest vahenditest või Euroopa Liidu või muudest välisvahenditest,  mis on kuulunud tagasimaksmisele,  on tagasimaksed tehtud tähtajaks ja nõutud summas</t>
  </si>
  <si>
    <t>6. Kinnitan, et majandusaasta aruanne on esitatud.</t>
  </si>
  <si>
    <t xml:space="preserve">a)Projekti kaasfinantseerijad, ka sponsorid </t>
  </si>
  <si>
    <t>III PROJEKTIMEESKOND JA JUHTIMINE</t>
  </si>
  <si>
    <t>IV KAASFINANTSEERIJAD (sh omafinantseering)</t>
  </si>
  <si>
    <t>Allkirjaõigusliku isiku nimi</t>
  </si>
  <si>
    <t>Kululiik 8 (nimetada)</t>
  </si>
  <si>
    <t>NB! Taotleja  oma - või kaasfinantseering peab olema vähemalt 5%</t>
  </si>
  <si>
    <t>British Firefighter Challenge</t>
  </si>
  <si>
    <t>MTÜ Tõrva Firefighters</t>
  </si>
  <si>
    <t>EI</t>
  </si>
  <si>
    <t>EE392200221044971071</t>
  </si>
  <si>
    <t>Metsa 1a, Tõrva, Valgamaa 68605</t>
  </si>
  <si>
    <t>Tel. 53306029</t>
  </si>
  <si>
    <t>e-post: torvafirefighters@gmail.com</t>
  </si>
  <si>
    <t>Alor Kasepõld</t>
  </si>
  <si>
    <t>Tel. ja e-post: alorkasepold@gmail.com</t>
  </si>
  <si>
    <t>Soov on Päästeameti tugevamate võistlejatega osa võtta inglaste British Firefighter Challenge võistlustest Londoni lähistel Watfordis 26-27.07.2025. Osaleda seal individuaalaladel ja meeskondlikes teatejooksudes.</t>
  </si>
  <si>
    <t>Päästeameti teenistujad, asendusliikmena vajadusel mõni vabatahtlik.</t>
  </si>
  <si>
    <t>X</t>
  </si>
  <si>
    <t>Projekti nimi:     British Firefighter Challenge</t>
  </si>
  <si>
    <t>Taotleja nimi:     MTÜ Tõrva Firefighters</t>
  </si>
  <si>
    <t>Muud kulud</t>
  </si>
  <si>
    <t>Alati võib öelda, et metsas kannatab ka joosta, kuid võistlused panevad rohkem pingutama ja enamasti oodatud võistlustele minekuks tehakse ettevalmistusi ning trenni terve aasta jooksul. British Firefighter Challenge on meie teenistujate seas popp, pakub karmi pingutust ja lahedat vaatemängu. Üritusest tehakse otseülekannet ja seda jälgivad mitmel pool meie teised päästjad ning pöidla hoidjad väljaspool Päästeametit. Mis võiks olla veel kaunim, kui sini-must-valge kiiver lõpetamas jooksu teistest ees. Rajaga minnakse tutvuma mõned päevad varem.</t>
  </si>
  <si>
    <t>Watford</t>
  </si>
  <si>
    <t>Rendiauto</t>
  </si>
  <si>
    <t>Rendiauto kütus</t>
  </si>
  <si>
    <t>Individuaalne</t>
  </si>
  <si>
    <t>Meeskondlik</t>
  </si>
  <si>
    <t>Eestvedaja</t>
  </si>
  <si>
    <t>Majutus 2</t>
  </si>
  <si>
    <t>tk</t>
  </si>
  <si>
    <t>Lennupiletid pagasiga</t>
  </si>
  <si>
    <t>Ühistransport</t>
  </si>
  <si>
    <t>Kütus lennujaamani</t>
  </si>
  <si>
    <t>Parkimine lennujaamas</t>
  </si>
  <si>
    <t>Toitlustus</t>
  </si>
  <si>
    <t>Kristjan Mikk</t>
  </si>
  <si>
    <t>Eestvedaja abi</t>
  </si>
  <si>
    <t>Juhatuse liige</t>
  </si>
  <si>
    <t>Kululiik 2 (nimetada)</t>
  </si>
  <si>
    <t>Kolmel aastal on Päästeameti teenistujad sellel võistlusel osalenud ja seda väga kõrgel tasemel, tagasi kodus on alati oldud meeskondlike medalitega ja individuaalvõistlusel on ka Eesti lipud lehvinud. Eestis ei ole sarnaseid võistluseid, et hooaja vältel pingutada, et ennast maksimaalselt vormis hoida. Siin tulevad appi erinevad rahvusvahelised võistlused, mis aitavad seda tühimikku täita. Võistlejate seass on see oodatud võistlus, sest piletid müüakse enamasti välja ühe päevaga. Soovime käesoleval aastal välja panna ühe meeskonna ja ühe segavõistkonna (kokku 2 tiimi), et taas koju tuua esimesed kohad. Eelmine aasta olime sunnitud ühte võistkonda laenama tsehhi, et saaks kaks võistkonda välja panna.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</si>
</sst>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sz val="10"/>
      <color rgb="FF000000"/>
      <name val="Times New Roman"/>
      <family val="1"/>
      <charset val="186"/>
    </font>
    <font>
      <b/>
      <sz val="10"/>
      <color rgb="FF000000"/>
      <name val="Times New Roman"/>
      <family val="1"/>
      <charset val="186"/>
    </font>
    <font>
      <u/>
      <sz val="10"/>
      <color rgb="FF000000"/>
      <name val="Times New Roman"/>
      <family val="1"/>
      <charset val="186"/>
    </font>
    <font>
      <sz val="11"/>
      <color rgb="FF000000"/>
      <name val="Times New Roman"/>
      <family val="1"/>
      <charset val="186"/>
    </font>
    <font>
      <b/>
      <sz val="14"/>
      <name val="Times New Roman"/>
      <family val="1"/>
      <charset val="186"/>
    </font>
    <font>
      <sz val="14"/>
      <name val="Times New Roman"/>
      <family val="1"/>
      <charset val="186"/>
    </font>
    <font>
      <b/>
      <sz val="12"/>
      <name val="Times New Roman"/>
      <family val="1"/>
      <charset val="186"/>
    </font>
    <font>
      <sz val="12"/>
      <name val="Times New Roman"/>
      <family val="1"/>
      <charset val="186"/>
    </font>
    <font>
      <i/>
      <sz val="12"/>
      <name val="Times New Roman"/>
      <family val="1"/>
      <charset val="186"/>
    </font>
    <font>
      <sz val="11"/>
      <color rgb="FFFF0000"/>
      <name val="Calibri"/>
      <family val="2"/>
      <charset val="186"/>
      <scheme val="minor"/>
    </font>
    <font>
      <b/>
      <sz val="14"/>
      <color rgb="FFFF0000"/>
      <name val="Times New Roman"/>
      <family val="1"/>
      <charset val="186"/>
    </font>
    <font>
      <sz val="14"/>
      <color rgb="FFFF0000"/>
      <name val="Times New Roman"/>
      <family val="1"/>
      <charset val="186"/>
    </font>
    <font>
      <b/>
      <sz val="11"/>
      <color rgb="FFFF0000"/>
      <name val="Calibri"/>
      <family val="2"/>
      <charset val="186"/>
      <scheme val="minor"/>
    </font>
    <font>
      <b/>
      <sz val="12"/>
      <color theme="1"/>
      <name val="Calibri"/>
      <family val="2"/>
      <charset val="186"/>
      <scheme val="minor"/>
    </font>
    <font>
      <sz val="10"/>
      <color theme="1"/>
      <name val="Calibri"/>
      <family val="2"/>
      <charset val="186"/>
      <scheme val="minor"/>
    </font>
    <font>
      <b/>
      <sz val="10"/>
      <color theme="1"/>
      <name val="Times New Roman"/>
      <family val="1"/>
      <charset val="186"/>
    </font>
    <font>
      <sz val="10"/>
      <color theme="1"/>
      <name val="Times New Roman"/>
      <family val="1"/>
      <charset val="186"/>
    </font>
    <font>
      <vertAlign val="superscript"/>
      <sz val="10"/>
      <color rgb="FF000000"/>
      <name val="Times New Roman"/>
      <family val="1"/>
      <charset val="186"/>
    </font>
    <font>
      <sz val="12"/>
      <color theme="1"/>
      <name val="Calibri"/>
      <family val="2"/>
      <charset val="186"/>
      <scheme val="minor"/>
    </font>
    <font>
      <b/>
      <sz val="12"/>
      <color rgb="FFFF0000"/>
      <name val="Calibri"/>
      <family val="2"/>
      <charset val="186"/>
      <scheme val="minor"/>
    </font>
    <font>
      <sz val="10"/>
      <color rgb="FFFF0000"/>
      <name val="Calibri"/>
      <family val="2"/>
      <charset val="186"/>
      <scheme val="minor"/>
    </font>
    <font>
      <sz val="11"/>
      <name val="Calibri"/>
      <family val="2"/>
      <charset val="186"/>
      <scheme val="minor"/>
    </font>
    <font>
      <sz val="10"/>
      <name val="Calibri"/>
      <family val="2"/>
      <charset val="186"/>
      <scheme val="minor"/>
    </font>
    <font>
      <sz val="9"/>
      <color indexed="81"/>
      <name val="Tahoma"/>
      <charset val="1"/>
    </font>
    <font>
      <b/>
      <sz val="9"/>
      <color indexed="81"/>
      <name val="Tahoma"/>
      <charset val="1"/>
    </font>
  </fonts>
  <fills count="10">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FF00"/>
        <bgColor indexed="64"/>
      </patternFill>
    </fill>
  </fills>
  <borders count="52">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top style="thin">
        <color indexed="64"/>
      </top>
      <bottom/>
      <diagonal/>
    </border>
    <border>
      <left style="medium">
        <color rgb="FF000000"/>
      </left>
      <right style="medium">
        <color rgb="FF000000"/>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bottom/>
      <diagonal/>
    </border>
  </borders>
  <cellStyleXfs count="1">
    <xf numFmtId="0" fontId="0" fillId="0" borderId="0"/>
  </cellStyleXfs>
  <cellXfs count="153">
    <xf numFmtId="0" fontId="0" fillId="0" borderId="0" xfId="0"/>
    <xf numFmtId="0" fontId="1" fillId="0" borderId="0" xfId="0" applyFont="1"/>
    <xf numFmtId="0" fontId="0" fillId="0" borderId="0" xfId="0" applyAlignment="1">
      <alignment wrapText="1"/>
    </xf>
    <xf numFmtId="0" fontId="2" fillId="0" borderId="0" xfId="0" applyFont="1" applyAlignment="1">
      <alignment vertical="center" wrapText="1"/>
    </xf>
    <xf numFmtId="0" fontId="3" fillId="0" borderId="0" xfId="0" applyFont="1" applyAlignment="1">
      <alignment vertical="center" wrapText="1"/>
    </xf>
    <xf numFmtId="0" fontId="4" fillId="2" borderId="7" xfId="0" applyFont="1" applyFill="1" applyBorder="1" applyAlignment="1">
      <alignment vertical="center" wrapText="1"/>
    </xf>
    <xf numFmtId="0" fontId="5" fillId="0" borderId="8" xfId="0" applyFont="1" applyBorder="1" applyAlignment="1">
      <alignment vertical="center" wrapText="1"/>
    </xf>
    <xf numFmtId="0" fontId="4" fillId="0" borderId="2" xfId="0" applyFont="1" applyBorder="1" applyAlignment="1">
      <alignment vertical="center" wrapText="1"/>
    </xf>
    <xf numFmtId="0" fontId="5" fillId="0" borderId="0" xfId="0" applyFont="1" applyAlignment="1">
      <alignment vertical="center" wrapText="1"/>
    </xf>
    <xf numFmtId="0" fontId="4" fillId="0" borderId="1" xfId="0" applyFont="1" applyBorder="1" applyAlignment="1">
      <alignment vertical="center" wrapText="1"/>
    </xf>
    <xf numFmtId="0" fontId="7" fillId="0" borderId="0" xfId="0" applyFont="1" applyAlignment="1">
      <alignment vertical="center" wrapText="1"/>
    </xf>
    <xf numFmtId="0" fontId="4" fillId="2" borderId="8" xfId="0" applyFont="1" applyFill="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10" fillId="4" borderId="22" xfId="0" applyFont="1" applyFill="1" applyBorder="1" applyAlignment="1">
      <alignment horizontal="center" vertical="center" wrapText="1"/>
    </xf>
    <xf numFmtId="0" fontId="10" fillId="4" borderId="23" xfId="0" applyFont="1" applyFill="1" applyBorder="1" applyAlignment="1">
      <alignment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vertical="center" wrapText="1"/>
    </xf>
    <xf numFmtId="0" fontId="10" fillId="4" borderId="26" xfId="0" applyFont="1" applyFill="1" applyBorder="1" applyAlignment="1">
      <alignment vertical="center" wrapText="1"/>
    </xf>
    <xf numFmtId="0" fontId="10" fillId="4" borderId="30" xfId="0" applyFont="1" applyFill="1" applyBorder="1" applyAlignment="1">
      <alignment vertical="center" wrapText="1"/>
    </xf>
    <xf numFmtId="0" fontId="10" fillId="4" borderId="31" xfId="0" applyFont="1" applyFill="1" applyBorder="1" applyAlignment="1">
      <alignment vertical="center" wrapText="1"/>
    </xf>
    <xf numFmtId="0" fontId="11" fillId="5" borderId="31" xfId="0" applyFont="1" applyFill="1" applyBorder="1" applyAlignment="1">
      <alignment horizontal="left" vertical="top" wrapText="1"/>
    </xf>
    <xf numFmtId="0" fontId="11" fillId="4" borderId="16" xfId="0" applyFont="1" applyFill="1" applyBorder="1" applyAlignment="1">
      <alignment horizontal="center" vertical="top" wrapText="1"/>
    </xf>
    <xf numFmtId="2" fontId="11" fillId="5" borderId="34" xfId="0" applyNumberFormat="1" applyFont="1" applyFill="1" applyBorder="1" applyAlignment="1">
      <alignment horizontal="center" vertical="center" wrapText="1"/>
    </xf>
    <xf numFmtId="2" fontId="10" fillId="5" borderId="36" xfId="0" applyNumberFormat="1" applyFont="1" applyFill="1" applyBorder="1" applyAlignment="1">
      <alignment horizontal="center" vertical="center" wrapText="1"/>
    </xf>
    <xf numFmtId="0" fontId="11" fillId="0" borderId="29" xfId="0" applyFont="1" applyBorder="1" applyAlignment="1">
      <alignment horizontal="left" vertical="top" wrapText="1"/>
    </xf>
    <xf numFmtId="0" fontId="11" fillId="4" borderId="10" xfId="0" applyFont="1" applyFill="1" applyBorder="1" applyAlignment="1">
      <alignment horizontal="center" vertical="top" wrapText="1"/>
    </xf>
    <xf numFmtId="2" fontId="11" fillId="0" borderId="10" xfId="0" applyNumberFormat="1" applyFont="1" applyBorder="1" applyAlignment="1">
      <alignment horizontal="center" vertical="center" wrapText="1"/>
    </xf>
    <xf numFmtId="2" fontId="10" fillId="5" borderId="38" xfId="0" applyNumberFormat="1" applyFont="1" applyFill="1" applyBorder="1" applyAlignment="1">
      <alignment horizontal="center" vertical="center" wrapText="1"/>
    </xf>
    <xf numFmtId="0" fontId="11" fillId="0" borderId="31" xfId="0" applyFont="1" applyBorder="1" applyAlignment="1">
      <alignment horizontal="left" vertical="top" wrapText="1"/>
    </xf>
    <xf numFmtId="0" fontId="11" fillId="5" borderId="29" xfId="0" applyFont="1" applyFill="1" applyBorder="1" applyAlignment="1">
      <alignment horizontal="left" vertical="top" wrapText="1"/>
    </xf>
    <xf numFmtId="2" fontId="11" fillId="5" borderId="10" xfId="0" applyNumberFormat="1" applyFont="1" applyFill="1" applyBorder="1" applyAlignment="1">
      <alignment horizontal="center" vertical="center" wrapText="1"/>
    </xf>
    <xf numFmtId="0" fontId="11" fillId="4" borderId="29" xfId="0" applyFont="1" applyFill="1" applyBorder="1" applyAlignment="1">
      <alignment horizontal="center" vertical="top" wrapText="1"/>
    </xf>
    <xf numFmtId="0" fontId="11" fillId="0" borderId="40" xfId="0" applyFont="1" applyBorder="1" applyAlignment="1">
      <alignment horizontal="left" vertical="top" wrapText="1"/>
    </xf>
    <xf numFmtId="0" fontId="11" fillId="4" borderId="40" xfId="0" applyFont="1" applyFill="1" applyBorder="1" applyAlignment="1">
      <alignment horizontal="center" vertical="top" wrapText="1"/>
    </xf>
    <xf numFmtId="2" fontId="11" fillId="0" borderId="41" xfId="0" applyNumberFormat="1" applyFont="1" applyBorder="1" applyAlignment="1">
      <alignment horizontal="center" vertical="center" wrapText="1"/>
    </xf>
    <xf numFmtId="0" fontId="11" fillId="0" borderId="42" xfId="0" applyFont="1" applyBorder="1" applyAlignment="1">
      <alignment horizontal="left" vertical="top" wrapText="1"/>
    </xf>
    <xf numFmtId="0" fontId="11" fillId="4" borderId="42" xfId="0" applyFont="1" applyFill="1" applyBorder="1" applyAlignment="1">
      <alignment horizontal="center" vertical="top" wrapText="1"/>
    </xf>
    <xf numFmtId="2" fontId="11" fillId="0" borderId="16" xfId="0" applyNumberFormat="1" applyFont="1" applyBorder="1" applyAlignment="1">
      <alignment vertical="top" wrapText="1"/>
    </xf>
    <xf numFmtId="2" fontId="11" fillId="0" borderId="16" xfId="0" applyNumberFormat="1" applyFont="1" applyBorder="1"/>
    <xf numFmtId="2" fontId="11" fillId="0" borderId="10" xfId="0" applyNumberFormat="1" applyFont="1" applyBorder="1" applyAlignment="1">
      <alignment vertical="top" wrapText="1"/>
    </xf>
    <xf numFmtId="2" fontId="11" fillId="0" borderId="41" xfId="0" applyNumberFormat="1" applyFont="1" applyBorder="1" applyAlignment="1">
      <alignment vertical="top" wrapText="1"/>
    </xf>
    <xf numFmtId="0" fontId="11" fillId="0" borderId="27" xfId="0" applyFont="1" applyBorder="1" applyAlignment="1">
      <alignment horizontal="left" vertical="top" wrapText="1"/>
    </xf>
    <xf numFmtId="0" fontId="11" fillId="4" borderId="27" xfId="0" applyFont="1" applyFill="1" applyBorder="1" applyAlignment="1">
      <alignment horizontal="center" vertical="top" wrapText="1"/>
    </xf>
    <xf numFmtId="2" fontId="11" fillId="0" borderId="10" xfId="0" applyNumberFormat="1" applyFont="1" applyBorder="1"/>
    <xf numFmtId="2" fontId="11" fillId="0" borderId="41" xfId="0" applyNumberFormat="1" applyFont="1" applyBorder="1"/>
    <xf numFmtId="0" fontId="10" fillId="0" borderId="44" xfId="0" applyFont="1" applyBorder="1" applyAlignment="1">
      <alignment wrapText="1"/>
    </xf>
    <xf numFmtId="0" fontId="10" fillId="6" borderId="45" xfId="0" applyFont="1" applyFill="1" applyBorder="1"/>
    <xf numFmtId="0" fontId="10" fillId="6" borderId="46" xfId="0" applyFont="1" applyFill="1" applyBorder="1"/>
    <xf numFmtId="0" fontId="10" fillId="6" borderId="46" xfId="0" applyFont="1" applyFill="1" applyBorder="1" applyAlignment="1">
      <alignment horizontal="center"/>
    </xf>
    <xf numFmtId="2" fontId="10" fillId="6" borderId="47" xfId="0" applyNumberFormat="1" applyFont="1" applyFill="1" applyBorder="1"/>
    <xf numFmtId="2" fontId="10" fillId="6" borderId="7" xfId="0" applyNumberFormat="1" applyFont="1" applyFill="1" applyBorder="1" applyAlignment="1">
      <alignment horizontal="center"/>
    </xf>
    <xf numFmtId="10" fontId="12" fillId="7" borderId="34" xfId="0" applyNumberFormat="1" applyFont="1" applyFill="1" applyBorder="1" applyAlignment="1">
      <alignment horizontal="center" vertical="top"/>
    </xf>
    <xf numFmtId="0" fontId="13" fillId="0" borderId="0" xfId="0" applyFont="1"/>
    <xf numFmtId="0" fontId="0" fillId="0" borderId="0" xfId="0" applyAlignment="1">
      <alignment horizontal="center"/>
    </xf>
    <xf numFmtId="0" fontId="17" fillId="0" borderId="0" xfId="0" applyFont="1" applyAlignment="1">
      <alignment horizontal="left"/>
    </xf>
    <xf numFmtId="0" fontId="17" fillId="0" borderId="0" xfId="0" applyFont="1"/>
    <xf numFmtId="0" fontId="5" fillId="2" borderId="5" xfId="0" applyFont="1" applyFill="1" applyBorder="1" applyAlignment="1">
      <alignment vertical="center" wrapText="1"/>
    </xf>
    <xf numFmtId="0" fontId="20" fillId="0" borderId="48" xfId="0" applyFont="1" applyBorder="1" applyAlignment="1">
      <alignment vertical="center" wrapText="1"/>
    </xf>
    <xf numFmtId="0" fontId="19" fillId="0" borderId="48" xfId="0" applyFont="1" applyBorder="1" applyAlignment="1">
      <alignment vertical="center" wrapText="1"/>
    </xf>
    <xf numFmtId="0" fontId="4" fillId="2" borderId="7"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23" fillId="0" borderId="0" xfId="0" applyFont="1" applyAlignment="1">
      <alignment horizontal="left" vertical="top"/>
    </xf>
    <xf numFmtId="0" fontId="0" fillId="0" borderId="0" xfId="0" applyAlignment="1">
      <alignment horizontal="left"/>
    </xf>
    <xf numFmtId="0" fontId="25" fillId="0" borderId="0" xfId="0" applyFont="1"/>
    <xf numFmtId="0" fontId="4" fillId="2" borderId="7" xfId="0" applyFont="1" applyFill="1" applyBorder="1" applyAlignment="1">
      <alignment horizontal="left" vertical="center" wrapText="1"/>
    </xf>
    <xf numFmtId="0" fontId="17" fillId="0" borderId="7" xfId="0" applyFont="1" applyBorder="1" applyAlignment="1">
      <alignment horizontal="center" wrapText="1"/>
    </xf>
    <xf numFmtId="0" fontId="13" fillId="0" borderId="0" xfId="0" applyFont="1"/>
    <xf numFmtId="2" fontId="4" fillId="0" borderId="7" xfId="0" applyNumberFormat="1" applyFont="1" applyBorder="1" applyAlignment="1">
      <alignment horizontal="center" vertical="center" wrapText="1"/>
    </xf>
    <xf numFmtId="0" fontId="0" fillId="0" borderId="0" xfId="0" applyAlignment="1">
      <alignment horizontal="left" wrapText="1"/>
    </xf>
    <xf numFmtId="0" fontId="0" fillId="0" borderId="14" xfId="0" applyBorder="1" applyAlignment="1">
      <alignment horizontal="left" vertical="top" wrapText="1"/>
    </xf>
    <xf numFmtId="0" fontId="0" fillId="0" borderId="0" xfId="0" applyAlignment="1">
      <alignment horizontal="left" vertical="top" wrapText="1"/>
    </xf>
    <xf numFmtId="0" fontId="26" fillId="0" borderId="49" xfId="0" applyFont="1" applyBorder="1" applyAlignment="1">
      <alignment horizontal="center" vertical="justify"/>
    </xf>
    <xf numFmtId="0" fontId="24" fillId="0" borderId="50" xfId="0" applyFont="1" applyBorder="1" applyAlignment="1">
      <alignment horizontal="center" vertical="justify"/>
    </xf>
    <xf numFmtId="0" fontId="24" fillId="0" borderId="9" xfId="0" applyFont="1" applyBorder="1" applyAlignment="1">
      <alignment horizontal="center" vertical="justify"/>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9" xfId="0" applyFont="1" applyBorder="1" applyAlignment="1">
      <alignment horizontal="center" vertical="center" wrapText="1"/>
    </xf>
    <xf numFmtId="0" fontId="0" fillId="8" borderId="7" xfId="0" applyFill="1" applyBorder="1" applyAlignment="1">
      <alignment horizontal="center" vertical="center"/>
    </xf>
    <xf numFmtId="2" fontId="0" fillId="0" borderId="7" xfId="0" applyNumberFormat="1" applyBorder="1" applyAlignment="1">
      <alignment horizontal="center" vertical="center"/>
    </xf>
    <xf numFmtId="0" fontId="0" fillId="0" borderId="7" xfId="0" applyBorder="1" applyAlignment="1">
      <alignment horizontal="center" vertical="center"/>
    </xf>
    <xf numFmtId="14" fontId="4" fillId="0" borderId="49" xfId="0" applyNumberFormat="1" applyFont="1" applyBorder="1" applyAlignment="1">
      <alignment horizontal="center" vertical="center" wrapText="1"/>
    </xf>
    <xf numFmtId="0" fontId="4" fillId="0" borderId="50" xfId="0" applyFont="1" applyBorder="1" applyAlignment="1">
      <alignment horizontal="center" vertical="center" wrapText="1"/>
    </xf>
    <xf numFmtId="0" fontId="4" fillId="0" borderId="9" xfId="0"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9" xfId="0" applyBorder="1" applyAlignment="1">
      <alignment horizontal="center" vertical="center"/>
    </xf>
    <xf numFmtId="0" fontId="6" fillId="0" borderId="49" xfId="0" applyFont="1" applyBorder="1" applyAlignment="1">
      <alignment horizontal="center" vertical="top" wrapText="1"/>
    </xf>
    <xf numFmtId="0" fontId="6" fillId="0" borderId="50" xfId="0" applyFont="1" applyBorder="1" applyAlignment="1">
      <alignment horizontal="center" vertical="top" wrapText="1"/>
    </xf>
    <xf numFmtId="0" fontId="6" fillId="0" borderId="9" xfId="0" applyFont="1" applyBorder="1" applyAlignment="1">
      <alignment horizontal="center" vertical="top" wrapText="1"/>
    </xf>
    <xf numFmtId="0" fontId="25" fillId="0" borderId="0" xfId="0" applyFont="1" applyAlignment="1">
      <alignment horizontal="left" wrapText="1"/>
    </xf>
    <xf numFmtId="2" fontId="4" fillId="8" borderId="7" xfId="0" applyNumberFormat="1"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7" fillId="0" borderId="0" xfId="0" applyFont="1"/>
    <xf numFmtId="0" fontId="22" fillId="0" borderId="0" xfId="0" applyFont="1"/>
    <xf numFmtId="0" fontId="21" fillId="3" borderId="49" xfId="0" applyFont="1" applyFill="1" applyBorder="1" applyAlignment="1">
      <alignment horizontal="center" vertical="center" wrapText="1"/>
    </xf>
    <xf numFmtId="0" fontId="21" fillId="3" borderId="50"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9"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4" fillId="0" borderId="7" xfId="0" applyFont="1" applyBorder="1" applyAlignment="1">
      <alignment horizontal="center" vertical="center" wrapText="1"/>
    </xf>
    <xf numFmtId="0" fontId="16" fillId="0" borderId="0" xfId="0" applyFont="1"/>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8" fillId="0" borderId="9" xfId="0" applyFont="1" applyBorder="1" applyAlignment="1">
      <alignment horizontal="center" vertical="center"/>
    </xf>
    <xf numFmtId="0" fontId="4" fillId="2" borderId="51"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48" xfId="0" applyFont="1" applyBorder="1" applyAlignment="1">
      <alignment horizontal="center" vertical="top" wrapText="1"/>
    </xf>
    <xf numFmtId="0" fontId="4" fillId="0" borderId="48" xfId="0" applyFont="1" applyBorder="1" applyAlignment="1">
      <alignment horizontal="center" vertical="center" wrapText="1"/>
    </xf>
    <xf numFmtId="0" fontId="0" fillId="0" borderId="48" xfId="0" applyBorder="1" applyAlignment="1">
      <alignment horizontal="center" vertical="center"/>
    </xf>
    <xf numFmtId="0" fontId="0" fillId="0" borderId="48" xfId="0" applyBorder="1" applyAlignment="1">
      <alignment horizontal="center" vertical="center" wrapText="1"/>
    </xf>
    <xf numFmtId="0" fontId="13" fillId="0" borderId="0" xfId="0" applyFont="1" applyAlignment="1">
      <alignment wrapText="1"/>
    </xf>
    <xf numFmtId="0" fontId="8" fillId="0" borderId="14" xfId="0" applyFont="1" applyBorder="1" applyAlignment="1">
      <alignment horizontal="center" wrapText="1"/>
    </xf>
    <xf numFmtId="0" fontId="9" fillId="0" borderId="14" xfId="0" applyFont="1" applyBorder="1" applyAlignment="1">
      <alignment horizontal="center" wrapText="1"/>
    </xf>
    <xf numFmtId="0" fontId="14" fillId="0" borderId="15" xfId="0" applyFont="1" applyBorder="1" applyAlignment="1">
      <alignment vertical="top" wrapText="1"/>
    </xf>
    <xf numFmtId="0" fontId="15" fillId="0" borderId="16" xfId="0" applyFont="1" applyBorder="1" applyAlignment="1">
      <alignment vertical="top" wrapText="1"/>
    </xf>
    <xf numFmtId="0" fontId="15" fillId="0" borderId="17" xfId="0" applyFont="1" applyBorder="1" applyAlignment="1">
      <alignment vertical="top" wrapText="1"/>
    </xf>
    <xf numFmtId="0" fontId="14" fillId="0" borderId="18" xfId="0" applyFont="1" applyBorder="1" applyAlignment="1">
      <alignment wrapText="1"/>
    </xf>
    <xf numFmtId="0" fontId="15" fillId="0" borderId="19" xfId="0" applyFont="1" applyBorder="1" applyAlignment="1">
      <alignment wrapText="1"/>
    </xf>
    <xf numFmtId="0" fontId="15" fillId="0" borderId="20" xfId="0" applyFont="1" applyBorder="1" applyAlignment="1">
      <alignment wrapText="1"/>
    </xf>
    <xf numFmtId="0" fontId="14" fillId="0" borderId="21" xfId="0" applyFont="1" applyBorder="1" applyAlignment="1">
      <alignment wrapText="1"/>
    </xf>
    <xf numFmtId="0" fontId="14" fillId="0" borderId="12" xfId="0" applyFont="1" applyBorder="1" applyAlignment="1">
      <alignment wrapText="1"/>
    </xf>
    <xf numFmtId="0" fontId="14" fillId="0" borderId="19" xfId="0" applyFont="1" applyBorder="1" applyAlignment="1">
      <alignment wrapText="1"/>
    </xf>
    <xf numFmtId="0" fontId="14" fillId="0" borderId="20" xfId="0" applyFont="1" applyBorder="1" applyAlignment="1">
      <alignment wrapText="1"/>
    </xf>
    <xf numFmtId="0" fontId="10" fillId="4" borderId="24"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2" fillId="7" borderId="0" xfId="0" applyFont="1" applyFill="1" applyAlignment="1">
      <alignment horizontal="left" vertical="center"/>
    </xf>
    <xf numFmtId="0" fontId="12" fillId="7" borderId="27" xfId="0" applyFont="1" applyFill="1" applyBorder="1" applyAlignment="1">
      <alignment horizontal="left" vertical="center"/>
    </xf>
    <xf numFmtId="0" fontId="10" fillId="0" borderId="35" xfId="0" applyFont="1" applyBorder="1" applyAlignment="1">
      <alignment vertical="top" wrapText="1"/>
    </xf>
    <xf numFmtId="0" fontId="10" fillId="0" borderId="37" xfId="0" applyFont="1" applyBorder="1" applyAlignment="1">
      <alignment vertical="top" wrapText="1"/>
    </xf>
    <xf numFmtId="0" fontId="10" fillId="0" borderId="39" xfId="0" applyFont="1" applyBorder="1" applyAlignment="1">
      <alignment vertical="top" wrapText="1"/>
    </xf>
    <xf numFmtId="0" fontId="10" fillId="0" borderId="43"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22C6-3C15-4432-BB87-C367B2E6F808}">
  <sheetPr>
    <pageSetUpPr fitToPage="1"/>
  </sheetPr>
  <dimension ref="A1:N71"/>
  <sheetViews>
    <sheetView topLeftCell="A11" zoomScale="120" zoomScaleNormal="120" workbookViewId="0">
      <selection activeCell="I34" sqref="I34"/>
    </sheetView>
  </sheetViews>
  <sheetFormatPr defaultRowHeight="15" x14ac:dyDescent="0.25"/>
  <cols>
    <col min="1" max="1" width="40.140625" customWidth="1"/>
    <col min="2" max="2" width="8.7109375" customWidth="1"/>
    <col min="3" max="3" width="9.28515625" customWidth="1"/>
    <col min="4" max="14" width="8.7109375" customWidth="1"/>
  </cols>
  <sheetData>
    <row r="1" spans="1:14" ht="15.75" x14ac:dyDescent="0.25">
      <c r="A1" s="55" t="s">
        <v>1</v>
      </c>
      <c r="B1" t="s">
        <v>0</v>
      </c>
      <c r="C1" t="s">
        <v>0</v>
      </c>
      <c r="D1" t="s">
        <v>0</v>
      </c>
    </row>
    <row r="2" spans="1:14" ht="15" customHeight="1" x14ac:dyDescent="0.25">
      <c r="A2" s="113" t="s">
        <v>37</v>
      </c>
      <c r="B2" s="114"/>
      <c r="C2" s="114"/>
      <c r="D2" s="114"/>
      <c r="E2" s="114"/>
      <c r="F2" s="114"/>
      <c r="G2" s="114"/>
      <c r="H2" s="114"/>
    </row>
    <row r="3" spans="1:14" ht="16.5" customHeight="1" thickBot="1" x14ac:dyDescent="0.3">
      <c r="A3" s="113"/>
      <c r="B3" s="114"/>
      <c r="C3" s="114"/>
      <c r="D3" s="114"/>
      <c r="E3" s="114"/>
      <c r="F3" s="114"/>
      <c r="G3" s="114"/>
      <c r="H3" s="114"/>
    </row>
    <row r="4" spans="1:14" ht="15.75" customHeight="1" thickBot="1" x14ac:dyDescent="0.3">
      <c r="A4" s="7" t="s">
        <v>2</v>
      </c>
      <c r="B4" s="115" t="s">
        <v>84</v>
      </c>
      <c r="C4" s="115"/>
      <c r="D4" s="115"/>
      <c r="E4" s="115"/>
      <c r="F4" s="115"/>
      <c r="G4" s="115"/>
      <c r="H4" s="115"/>
    </row>
    <row r="5" spans="1:14" ht="15.75" customHeight="1" thickBot="1" x14ac:dyDescent="0.3">
      <c r="A5" s="9" t="s">
        <v>3</v>
      </c>
      <c r="B5" s="115" t="s">
        <v>85</v>
      </c>
      <c r="C5" s="115"/>
      <c r="D5" s="115"/>
      <c r="E5" s="115"/>
      <c r="F5" s="115"/>
      <c r="G5" s="115"/>
      <c r="H5" s="115"/>
    </row>
    <row r="6" spans="1:14" ht="15.75" thickBot="1" x14ac:dyDescent="0.3">
      <c r="A6" s="9" t="s">
        <v>4</v>
      </c>
      <c r="B6" s="115">
        <v>80279192</v>
      </c>
      <c r="C6" s="115"/>
      <c r="D6" s="115"/>
      <c r="E6" s="115"/>
      <c r="F6" s="115"/>
      <c r="G6" s="115"/>
      <c r="H6" s="115"/>
    </row>
    <row r="7" spans="1:14" ht="15.75" thickBot="1" x14ac:dyDescent="0.3">
      <c r="A7" s="12" t="s">
        <v>75</v>
      </c>
      <c r="B7" s="116" t="s">
        <v>86</v>
      </c>
      <c r="C7" s="116"/>
      <c r="D7" s="116"/>
      <c r="E7" s="116"/>
      <c r="F7" s="116"/>
      <c r="G7" s="116"/>
      <c r="H7" s="116"/>
    </row>
    <row r="8" spans="1:14" ht="15.75" customHeight="1" thickBot="1" x14ac:dyDescent="0.3">
      <c r="A8" s="9" t="s">
        <v>5</v>
      </c>
      <c r="B8" s="116" t="s">
        <v>87</v>
      </c>
      <c r="C8" s="116"/>
      <c r="D8" s="116"/>
      <c r="E8" s="116"/>
      <c r="F8" s="116"/>
      <c r="G8" s="116"/>
      <c r="H8" s="116"/>
    </row>
    <row r="9" spans="1:14" ht="15.75" customHeight="1" thickBot="1" x14ac:dyDescent="0.3">
      <c r="A9" s="13" t="s">
        <v>6</v>
      </c>
      <c r="B9" s="115" t="s">
        <v>88</v>
      </c>
      <c r="C9" s="115"/>
      <c r="D9" s="115"/>
      <c r="E9" s="115"/>
      <c r="F9" s="115"/>
      <c r="G9" s="115"/>
      <c r="H9" s="115"/>
    </row>
    <row r="10" spans="1:14" ht="26.25" customHeight="1" thickBot="1" x14ac:dyDescent="0.3">
      <c r="A10" s="7" t="s">
        <v>7</v>
      </c>
      <c r="B10" s="116" t="s">
        <v>89</v>
      </c>
      <c r="C10" s="116"/>
      <c r="D10" s="116"/>
      <c r="E10" s="117" t="s">
        <v>90</v>
      </c>
      <c r="F10" s="117"/>
      <c r="G10" s="117"/>
      <c r="H10" s="117"/>
    </row>
    <row r="11" spans="1:14" ht="29.25" customHeight="1" thickBot="1" x14ac:dyDescent="0.3">
      <c r="A11" s="7" t="s">
        <v>8</v>
      </c>
      <c r="B11" s="116" t="s">
        <v>91</v>
      </c>
      <c r="C11" s="116"/>
      <c r="D11" s="116"/>
      <c r="E11" s="118" t="s">
        <v>92</v>
      </c>
      <c r="F11" s="118"/>
      <c r="G11" s="118"/>
      <c r="H11" s="118"/>
    </row>
    <row r="12" spans="1:14" ht="15.75" thickBot="1" x14ac:dyDescent="0.3">
      <c r="A12" s="1"/>
    </row>
    <row r="13" spans="1:14" ht="15.75" customHeight="1" thickBot="1" x14ac:dyDescent="0.3">
      <c r="A13" s="66" t="s">
        <v>30</v>
      </c>
      <c r="B13" s="66"/>
      <c r="C13" s="66"/>
      <c r="D13" s="66"/>
      <c r="E13" s="66"/>
      <c r="F13" s="66"/>
      <c r="G13" s="66"/>
      <c r="H13" s="66"/>
      <c r="I13" s="66"/>
      <c r="J13" s="66"/>
      <c r="K13" s="66"/>
      <c r="L13" s="66"/>
      <c r="M13" s="66"/>
      <c r="N13" s="66"/>
    </row>
    <row r="14" spans="1:14" ht="25.9" customHeight="1" thickBot="1" x14ac:dyDescent="0.3">
      <c r="A14" s="75" t="s">
        <v>93</v>
      </c>
      <c r="B14" s="76"/>
      <c r="C14" s="76"/>
      <c r="D14" s="76"/>
      <c r="E14" s="76"/>
      <c r="F14" s="76"/>
      <c r="G14" s="76"/>
      <c r="H14" s="76"/>
      <c r="I14" s="76"/>
      <c r="J14" s="76"/>
      <c r="K14" s="76"/>
      <c r="L14" s="76"/>
      <c r="M14" s="76"/>
      <c r="N14" s="77"/>
    </row>
    <row r="15" spans="1:14" ht="15.75" thickBot="1" x14ac:dyDescent="0.3">
      <c r="A15" s="8"/>
    </row>
    <row r="16" spans="1:14" ht="15.75" thickBot="1" x14ac:dyDescent="0.3">
      <c r="A16" s="5" t="s">
        <v>31</v>
      </c>
      <c r="B16" s="105"/>
      <c r="C16" s="105"/>
      <c r="D16" s="105"/>
      <c r="E16" s="105"/>
      <c r="F16" s="105"/>
      <c r="G16" s="105"/>
      <c r="H16" s="105"/>
      <c r="I16" s="105"/>
      <c r="J16" s="105"/>
      <c r="K16" s="105"/>
    </row>
    <row r="17" spans="1:14" ht="63.75" customHeight="1" thickBot="1" x14ac:dyDescent="0.3">
      <c r="A17" s="5" t="s">
        <v>9</v>
      </c>
      <c r="B17" s="68">
        <f>Eelarvevorm!H50</f>
        <v>6271.84</v>
      </c>
      <c r="C17" s="68"/>
      <c r="D17" s="91" t="s">
        <v>10</v>
      </c>
      <c r="E17" s="91"/>
      <c r="F17" s="68">
        <f>Eelarvevorm!F50</f>
        <v>3491.84</v>
      </c>
      <c r="G17" s="68"/>
      <c r="H17" s="78" t="s">
        <v>74</v>
      </c>
      <c r="I17" s="78"/>
      <c r="J17" s="79">
        <f>Eelarvevorm!G50</f>
        <v>2780</v>
      </c>
      <c r="K17" s="80"/>
    </row>
    <row r="18" spans="1:14" x14ac:dyDescent="0.25">
      <c r="A18" s="8"/>
    </row>
    <row r="19" spans="1:14" ht="15.75" x14ac:dyDescent="0.25">
      <c r="A19" s="56" t="s">
        <v>11</v>
      </c>
    </row>
    <row r="20" spans="1:14" ht="15.75" thickBot="1" x14ac:dyDescent="0.3">
      <c r="A20" s="10" t="s">
        <v>12</v>
      </c>
    </row>
    <row r="21" spans="1:14" ht="55.5" customHeight="1" thickBot="1" x14ac:dyDescent="0.3">
      <c r="A21" s="75" t="s">
        <v>117</v>
      </c>
      <c r="B21" s="76"/>
      <c r="C21" s="76"/>
      <c r="D21" s="76"/>
      <c r="E21" s="76"/>
      <c r="F21" s="76"/>
      <c r="G21" s="76"/>
      <c r="H21" s="76"/>
      <c r="I21" s="76"/>
      <c r="J21" s="76"/>
      <c r="K21" s="76"/>
      <c r="L21" s="76"/>
      <c r="M21" s="76"/>
      <c r="N21" s="77"/>
    </row>
    <row r="22" spans="1:14" ht="15.75" thickBot="1" x14ac:dyDescent="0.3">
      <c r="A22" t="s">
        <v>13</v>
      </c>
    </row>
    <row r="23" spans="1:14" ht="49.5" customHeight="1" thickBot="1" x14ac:dyDescent="0.3">
      <c r="A23" s="72" t="s">
        <v>99</v>
      </c>
      <c r="B23" s="73"/>
      <c r="C23" s="73"/>
      <c r="D23" s="73"/>
      <c r="E23" s="73"/>
      <c r="F23" s="73"/>
      <c r="G23" s="73"/>
      <c r="H23" s="73"/>
      <c r="I23" s="73"/>
      <c r="J23" s="73"/>
      <c r="K23" s="73"/>
      <c r="L23" s="73"/>
      <c r="M23" s="73"/>
      <c r="N23" s="74"/>
    </row>
    <row r="24" spans="1:14" ht="15.75" thickBot="1" x14ac:dyDescent="0.3">
      <c r="A24" t="s">
        <v>14</v>
      </c>
    </row>
    <row r="25" spans="1:14" ht="56.25" customHeight="1" thickBot="1" x14ac:dyDescent="0.3">
      <c r="A25" s="110" t="s">
        <v>94</v>
      </c>
      <c r="B25" s="111"/>
      <c r="C25" s="111"/>
      <c r="D25" s="111"/>
      <c r="E25" s="111"/>
      <c r="F25" s="111"/>
      <c r="G25" s="111"/>
      <c r="H25" s="111"/>
      <c r="I25" s="111"/>
      <c r="J25" s="111"/>
      <c r="K25" s="111"/>
      <c r="L25" s="111"/>
      <c r="M25" s="111"/>
      <c r="N25" s="112"/>
    </row>
    <row r="26" spans="1:14" ht="23.25" customHeight="1" x14ac:dyDescent="0.25">
      <c r="A26" s="54"/>
      <c r="B26" s="54"/>
      <c r="C26" s="54"/>
      <c r="D26" s="54"/>
      <c r="E26" s="54"/>
      <c r="F26" s="54"/>
      <c r="G26" s="54"/>
      <c r="H26" s="54"/>
      <c r="I26" s="54"/>
      <c r="J26" s="54"/>
      <c r="K26" s="54"/>
      <c r="L26" s="54"/>
      <c r="M26" s="54"/>
      <c r="N26" s="54"/>
    </row>
    <row r="27" spans="1:14" ht="16.5" thickBot="1" x14ac:dyDescent="0.3">
      <c r="A27" s="56" t="s">
        <v>15</v>
      </c>
      <c r="B27" t="s">
        <v>0</v>
      </c>
      <c r="C27" t="s">
        <v>0</v>
      </c>
      <c r="D27" t="s">
        <v>0</v>
      </c>
    </row>
    <row r="28" spans="1:14" ht="15.75" customHeight="1" thickBot="1" x14ac:dyDescent="0.3">
      <c r="A28" s="103" t="s">
        <v>16</v>
      </c>
      <c r="B28" s="107" t="s">
        <v>17</v>
      </c>
      <c r="C28" s="108"/>
      <c r="D28" s="108"/>
      <c r="E28" s="108"/>
      <c r="F28" s="108"/>
      <c r="G28" s="108"/>
      <c r="H28" s="108"/>
      <c r="I28" s="108"/>
      <c r="J28" s="108"/>
      <c r="K28" s="108"/>
      <c r="L28" s="108"/>
      <c r="M28" s="108"/>
      <c r="N28" s="109"/>
    </row>
    <row r="29" spans="1:14" ht="26.25" thickBot="1" x14ac:dyDescent="0.3">
      <c r="A29" s="104"/>
      <c r="B29" s="57" t="s">
        <v>60</v>
      </c>
      <c r="C29" s="57" t="s">
        <v>61</v>
      </c>
      <c r="D29" s="57" t="s">
        <v>62</v>
      </c>
      <c r="E29" s="57" t="s">
        <v>63</v>
      </c>
      <c r="F29" s="57" t="s">
        <v>64</v>
      </c>
      <c r="G29" s="57" t="s">
        <v>65</v>
      </c>
      <c r="H29" s="57" t="s">
        <v>66</v>
      </c>
      <c r="I29" s="57" t="s">
        <v>67</v>
      </c>
      <c r="J29" s="57" t="s">
        <v>68</v>
      </c>
      <c r="K29" s="57" t="s">
        <v>69</v>
      </c>
      <c r="L29" s="57" t="s">
        <v>70</v>
      </c>
      <c r="M29" s="57" t="s">
        <v>71</v>
      </c>
      <c r="N29" s="57" t="s">
        <v>35</v>
      </c>
    </row>
    <row r="30" spans="1:14" ht="30" customHeight="1" thickBot="1" x14ac:dyDescent="0.3">
      <c r="A30" s="58" t="s">
        <v>56</v>
      </c>
      <c r="B30" s="59" t="s">
        <v>95</v>
      </c>
      <c r="C30" s="59"/>
      <c r="D30" s="59"/>
      <c r="E30" s="59" t="s">
        <v>95</v>
      </c>
      <c r="F30" s="59"/>
      <c r="G30" s="59"/>
      <c r="H30" s="59"/>
      <c r="I30" s="59"/>
      <c r="J30" s="59"/>
      <c r="K30" s="59"/>
      <c r="L30" s="59"/>
      <c r="M30" s="59"/>
      <c r="N30" s="59"/>
    </row>
    <row r="31" spans="1:14" ht="30" customHeight="1" thickBot="1" x14ac:dyDescent="0.3">
      <c r="A31" s="58" t="s">
        <v>59</v>
      </c>
      <c r="B31" s="59"/>
      <c r="C31" s="59"/>
      <c r="D31" s="59"/>
      <c r="E31" s="59"/>
      <c r="F31" s="59"/>
      <c r="G31" s="59"/>
      <c r="H31" s="59" t="s">
        <v>95</v>
      </c>
      <c r="I31" s="59" t="s">
        <v>95</v>
      </c>
      <c r="J31" s="59"/>
      <c r="K31" s="59"/>
      <c r="L31" s="59"/>
      <c r="M31" s="59"/>
      <c r="N31" s="59"/>
    </row>
    <row r="32" spans="1:14" ht="30" customHeight="1" thickBot="1" x14ac:dyDescent="0.3">
      <c r="A32" s="58" t="s">
        <v>57</v>
      </c>
      <c r="B32" s="59"/>
      <c r="C32" s="59"/>
      <c r="D32" s="59"/>
      <c r="E32" s="59" t="s">
        <v>95</v>
      </c>
      <c r="F32" s="59" t="s">
        <v>95</v>
      </c>
      <c r="G32" s="59"/>
      <c r="H32" s="59"/>
      <c r="I32" s="59"/>
      <c r="J32" s="59"/>
      <c r="K32" s="59"/>
      <c r="L32" s="59"/>
      <c r="M32" s="59"/>
      <c r="N32" s="59"/>
    </row>
    <row r="33" spans="1:14" ht="30" customHeight="1" thickBot="1" x14ac:dyDescent="0.3">
      <c r="A33" s="58" t="s">
        <v>58</v>
      </c>
      <c r="B33" s="59" t="s">
        <v>95</v>
      </c>
      <c r="C33" s="59"/>
      <c r="D33" s="59"/>
      <c r="E33" s="59"/>
      <c r="F33" s="59" t="s">
        <v>95</v>
      </c>
      <c r="G33" s="59" t="s">
        <v>95</v>
      </c>
      <c r="H33" s="59" t="s">
        <v>95</v>
      </c>
      <c r="I33" s="59"/>
      <c r="J33" s="59"/>
      <c r="K33" s="59"/>
      <c r="L33" s="59"/>
      <c r="M33" s="59"/>
      <c r="N33" s="59"/>
    </row>
    <row r="34" spans="1:14" ht="30.75" customHeight="1" thickBot="1" x14ac:dyDescent="0.3">
      <c r="A34" s="58" t="s">
        <v>98</v>
      </c>
      <c r="B34" s="59"/>
      <c r="C34" s="59"/>
      <c r="D34" s="59"/>
      <c r="E34" s="59"/>
      <c r="F34" s="59"/>
      <c r="G34" s="59"/>
      <c r="H34" s="59" t="s">
        <v>95</v>
      </c>
      <c r="I34" s="59"/>
      <c r="J34" s="59"/>
      <c r="K34" s="59"/>
      <c r="L34" s="59"/>
      <c r="M34" s="59"/>
      <c r="N34" s="59"/>
    </row>
    <row r="35" spans="1:14" ht="15.75" x14ac:dyDescent="0.25">
      <c r="A35" s="3"/>
      <c r="B35" s="4"/>
      <c r="C35" s="4"/>
      <c r="D35" s="4"/>
      <c r="E35" s="4"/>
      <c r="F35" s="4"/>
      <c r="G35" s="4"/>
      <c r="H35" s="4"/>
      <c r="I35" s="4"/>
      <c r="J35" s="4"/>
      <c r="K35" s="4"/>
      <c r="L35" s="4"/>
      <c r="M35" s="4"/>
      <c r="N35" s="4"/>
    </row>
    <row r="36" spans="1:14" ht="14.45" customHeight="1" x14ac:dyDescent="0.25"/>
    <row r="37" spans="1:14" ht="15" customHeight="1" thickBot="1" x14ac:dyDescent="0.3">
      <c r="A37" s="56" t="s">
        <v>79</v>
      </c>
    </row>
    <row r="38" spans="1:14" ht="26.25" customHeight="1" thickBot="1" x14ac:dyDescent="0.3">
      <c r="A38" s="60" t="s">
        <v>19</v>
      </c>
      <c r="B38" s="92" t="s">
        <v>20</v>
      </c>
      <c r="C38" s="99"/>
      <c r="D38" s="99"/>
      <c r="E38" s="93"/>
    </row>
    <row r="39" spans="1:14" ht="16.5" thickBot="1" x14ac:dyDescent="0.3">
      <c r="A39" s="61" t="s">
        <v>91</v>
      </c>
      <c r="B39" s="100" t="s">
        <v>105</v>
      </c>
      <c r="C39" s="101"/>
      <c r="D39" s="101"/>
      <c r="E39" s="102"/>
    </row>
    <row r="40" spans="1:14" ht="19.5" customHeight="1" thickBot="1" x14ac:dyDescent="0.3">
      <c r="A40" s="61" t="s">
        <v>113</v>
      </c>
      <c r="B40" s="96" t="s">
        <v>114</v>
      </c>
      <c r="C40" s="97"/>
      <c r="D40" s="97"/>
      <c r="E40" s="98"/>
    </row>
    <row r="41" spans="1:14" ht="16.5" thickBot="1" x14ac:dyDescent="0.3">
      <c r="A41" s="61"/>
      <c r="B41" s="96"/>
      <c r="C41" s="97"/>
      <c r="D41" s="97"/>
      <c r="E41" s="98"/>
    </row>
    <row r="42" spans="1:14" ht="16.5" thickBot="1" x14ac:dyDescent="0.3">
      <c r="A42" s="61"/>
      <c r="B42" s="96"/>
      <c r="C42" s="97"/>
      <c r="D42" s="97"/>
      <c r="E42" s="98"/>
    </row>
    <row r="44" spans="1:14" ht="15.75" x14ac:dyDescent="0.25">
      <c r="A44" s="56" t="s">
        <v>80</v>
      </c>
    </row>
    <row r="45" spans="1:14" ht="15.75" thickBot="1" x14ac:dyDescent="0.3">
      <c r="A45" s="64" t="s">
        <v>78</v>
      </c>
      <c r="B45" s="53"/>
    </row>
    <row r="46" spans="1:14" ht="15.75" thickBot="1" x14ac:dyDescent="0.3">
      <c r="A46" s="5" t="s">
        <v>21</v>
      </c>
    </row>
    <row r="47" spans="1:14" ht="15.75" thickBot="1" x14ac:dyDescent="0.3">
      <c r="A47" s="6" t="s">
        <v>85</v>
      </c>
    </row>
    <row r="49" spans="1:6" s="63" customFormat="1" ht="30" customHeight="1" thickBot="1" x14ac:dyDescent="0.3">
      <c r="A49" s="70" t="s">
        <v>22</v>
      </c>
      <c r="B49" s="70"/>
      <c r="C49" s="70"/>
      <c r="D49" s="70"/>
      <c r="E49" s="70"/>
    </row>
    <row r="50" spans="1:6" ht="15.75" thickBot="1" x14ac:dyDescent="0.3">
      <c r="A50" s="5" t="s">
        <v>23</v>
      </c>
      <c r="B50" s="92" t="s">
        <v>24</v>
      </c>
      <c r="C50" s="93"/>
      <c r="D50" s="92" t="s">
        <v>25</v>
      </c>
      <c r="E50" s="93"/>
    </row>
    <row r="51" spans="1:6" ht="15.75" thickBot="1" x14ac:dyDescent="0.3">
      <c r="A51" s="6"/>
      <c r="B51" s="75"/>
      <c r="C51" s="77"/>
      <c r="D51" s="75"/>
      <c r="E51" s="77"/>
    </row>
    <row r="53" spans="1:6" ht="15.75" x14ac:dyDescent="0.25">
      <c r="A53" s="94" t="s">
        <v>26</v>
      </c>
      <c r="B53" s="95"/>
      <c r="C53" t="s">
        <v>0</v>
      </c>
      <c r="D53" t="s">
        <v>0</v>
      </c>
    </row>
    <row r="54" spans="1:6" x14ac:dyDescent="0.25">
      <c r="A54" s="71" t="s">
        <v>27</v>
      </c>
      <c r="B54" s="71"/>
      <c r="C54" s="71"/>
      <c r="D54" s="71"/>
      <c r="E54" s="71"/>
      <c r="F54" s="71"/>
    </row>
    <row r="55" spans="1:6" x14ac:dyDescent="0.25">
      <c r="A55" s="69" t="s">
        <v>32</v>
      </c>
      <c r="B55" s="69"/>
      <c r="C55" s="69"/>
      <c r="D55" s="69"/>
      <c r="E55" s="69"/>
      <c r="F55" s="69"/>
    </row>
    <row r="56" spans="1:6" x14ac:dyDescent="0.25">
      <c r="A56" s="69" t="s">
        <v>33</v>
      </c>
      <c r="B56" s="69"/>
      <c r="C56" s="69"/>
      <c r="D56" s="69"/>
      <c r="E56" s="69"/>
      <c r="F56" s="69"/>
    </row>
    <row r="57" spans="1:6" ht="46.9" customHeight="1" x14ac:dyDescent="0.25">
      <c r="A57" s="71" t="s">
        <v>76</v>
      </c>
      <c r="B57" s="71"/>
      <c r="C57" s="71"/>
      <c r="D57" s="71"/>
      <c r="E57" s="71"/>
      <c r="F57" s="71"/>
    </row>
    <row r="58" spans="1:6" ht="14.45" customHeight="1" x14ac:dyDescent="0.25">
      <c r="A58" s="69" t="s">
        <v>34</v>
      </c>
      <c r="B58" s="69"/>
      <c r="C58" s="69"/>
      <c r="D58" s="69"/>
      <c r="E58" s="69"/>
      <c r="F58" s="69"/>
    </row>
    <row r="59" spans="1:6" ht="14.45" customHeight="1" x14ac:dyDescent="0.25">
      <c r="A59" s="90" t="s">
        <v>77</v>
      </c>
      <c r="B59" s="90"/>
      <c r="C59" s="90"/>
      <c r="D59" s="90"/>
      <c r="E59" s="90"/>
      <c r="F59" s="90"/>
    </row>
    <row r="60" spans="1:6" ht="15.75" thickBot="1" x14ac:dyDescent="0.3">
      <c r="A60" s="2"/>
    </row>
    <row r="61" spans="1:6" ht="15.75" thickBot="1" x14ac:dyDescent="0.3">
      <c r="A61" s="65" t="s">
        <v>81</v>
      </c>
      <c r="B61" s="87" t="s">
        <v>91</v>
      </c>
      <c r="C61" s="88"/>
      <c r="D61" s="88"/>
      <c r="E61" s="89"/>
    </row>
    <row r="62" spans="1:6" ht="15.75" thickBot="1" x14ac:dyDescent="0.3">
      <c r="A62" s="11" t="s">
        <v>28</v>
      </c>
      <c r="B62" s="84" t="s">
        <v>115</v>
      </c>
      <c r="C62" s="85"/>
      <c r="D62" s="85"/>
      <c r="E62" s="86"/>
    </row>
    <row r="63" spans="1:6" ht="15.75" thickBot="1" x14ac:dyDescent="0.3">
      <c r="A63" s="11" t="s">
        <v>29</v>
      </c>
      <c r="B63" s="81">
        <v>45713</v>
      </c>
      <c r="C63" s="82"/>
      <c r="D63" s="82"/>
      <c r="E63" s="83"/>
    </row>
    <row r="64" spans="1:6" x14ac:dyDescent="0.25">
      <c r="A64" s="2"/>
    </row>
    <row r="65" spans="1:4" ht="15.75" x14ac:dyDescent="0.25">
      <c r="A65" s="62" t="s">
        <v>36</v>
      </c>
      <c r="B65" s="53" t="s">
        <v>0</v>
      </c>
      <c r="C65" t="s">
        <v>0</v>
      </c>
      <c r="D65" t="s">
        <v>0</v>
      </c>
    </row>
    <row r="66" spans="1:4" x14ac:dyDescent="0.25">
      <c r="A66" s="67" t="s">
        <v>72</v>
      </c>
      <c r="B66" s="67"/>
      <c r="C66" t="s">
        <v>0</v>
      </c>
      <c r="D66" t="s">
        <v>0</v>
      </c>
    </row>
    <row r="67" spans="1:4" x14ac:dyDescent="0.25">
      <c r="A67" s="119" t="s">
        <v>73</v>
      </c>
      <c r="B67" s="67"/>
      <c r="C67" t="s">
        <v>0</v>
      </c>
      <c r="D67" t="s">
        <v>0</v>
      </c>
    </row>
    <row r="68" spans="1:4" x14ac:dyDescent="0.25">
      <c r="A68" t="s">
        <v>0</v>
      </c>
      <c r="B68" t="s">
        <v>0</v>
      </c>
      <c r="C68" t="s">
        <v>0</v>
      </c>
      <c r="D68" t="s">
        <v>0</v>
      </c>
    </row>
    <row r="69" spans="1:4" x14ac:dyDescent="0.25">
      <c r="A69" s="106" t="s">
        <v>83</v>
      </c>
      <c r="B69" s="106"/>
      <c r="C69" s="106"/>
      <c r="D69" s="106"/>
    </row>
    <row r="70" spans="1:4" x14ac:dyDescent="0.25">
      <c r="A70" t="s">
        <v>0</v>
      </c>
      <c r="B70" t="s">
        <v>0</v>
      </c>
      <c r="C70" t="s">
        <v>0</v>
      </c>
      <c r="D70" t="s">
        <v>0</v>
      </c>
    </row>
    <row r="71" spans="1:4" x14ac:dyDescent="0.25">
      <c r="A71" t="s">
        <v>0</v>
      </c>
      <c r="B71" t="s">
        <v>0</v>
      </c>
      <c r="C71" t="s">
        <v>0</v>
      </c>
      <c r="D71" t="s">
        <v>0</v>
      </c>
    </row>
  </sheetData>
  <mergeCells count="47">
    <mergeCell ref="A69:D69"/>
    <mergeCell ref="B28:N28"/>
    <mergeCell ref="A25:N25"/>
    <mergeCell ref="D50:E50"/>
    <mergeCell ref="A2:H3"/>
    <mergeCell ref="B4:H4"/>
    <mergeCell ref="B5:H5"/>
    <mergeCell ref="B6:H6"/>
    <mergeCell ref="B7:H7"/>
    <mergeCell ref="B8:H8"/>
    <mergeCell ref="B9:H9"/>
    <mergeCell ref="E10:H10"/>
    <mergeCell ref="B10:D10"/>
    <mergeCell ref="E11:H11"/>
    <mergeCell ref="B11:D11"/>
    <mergeCell ref="A67:B67"/>
    <mergeCell ref="A14:N14"/>
    <mergeCell ref="B38:E38"/>
    <mergeCell ref="B39:E39"/>
    <mergeCell ref="B40:E40"/>
    <mergeCell ref="B41:E41"/>
    <mergeCell ref="A28:A29"/>
    <mergeCell ref="B16:K16"/>
    <mergeCell ref="F17:G17"/>
    <mergeCell ref="A59:F59"/>
    <mergeCell ref="D17:E17"/>
    <mergeCell ref="D51:E51"/>
    <mergeCell ref="B50:C50"/>
    <mergeCell ref="B51:C51"/>
    <mergeCell ref="A53:B53"/>
    <mergeCell ref="B42:E42"/>
    <mergeCell ref="A13:N13"/>
    <mergeCell ref="A66:B66"/>
    <mergeCell ref="B17:C17"/>
    <mergeCell ref="A58:F58"/>
    <mergeCell ref="A49:E49"/>
    <mergeCell ref="A57:F57"/>
    <mergeCell ref="A23:N23"/>
    <mergeCell ref="A21:N21"/>
    <mergeCell ref="H17:I17"/>
    <mergeCell ref="J17:K17"/>
    <mergeCell ref="A56:F56"/>
    <mergeCell ref="A55:F55"/>
    <mergeCell ref="A54:F54"/>
    <mergeCell ref="B63:E63"/>
    <mergeCell ref="B62:E62"/>
    <mergeCell ref="B61:E61"/>
  </mergeCells>
  <pageMargins left="0.7" right="0.7" top="0.75" bottom="0.75" header="0.3" footer="0.3"/>
  <pageSetup paperSize="9" scale="52"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2821-F3DB-47E2-BAFE-D87F697E7ED5}">
  <sheetPr>
    <pageSetUpPr fitToPage="1"/>
  </sheetPr>
  <dimension ref="A1:H51"/>
  <sheetViews>
    <sheetView tabSelected="1" topLeftCell="A11" workbookViewId="0">
      <selection activeCell="B21" sqref="B21"/>
    </sheetView>
  </sheetViews>
  <sheetFormatPr defaultRowHeight="15" x14ac:dyDescent="0.25"/>
  <cols>
    <col min="1" max="1" width="19.5703125" customWidth="1"/>
    <col min="2" max="2" width="21.42578125" customWidth="1"/>
    <col min="3" max="3" width="11.85546875" customWidth="1"/>
    <col min="6" max="6" width="15.140625" customWidth="1"/>
    <col min="7" max="7" width="19" customWidth="1"/>
    <col min="8" max="8" width="17.85546875" customWidth="1"/>
    <col min="257" max="257" width="19.5703125" customWidth="1"/>
    <col min="258" max="258" width="21.42578125" customWidth="1"/>
    <col min="259" max="259" width="11.85546875" customWidth="1"/>
    <col min="262" max="262" width="15.140625" customWidth="1"/>
    <col min="263" max="263" width="19" customWidth="1"/>
    <col min="264" max="264" width="17.85546875" customWidth="1"/>
    <col min="513" max="513" width="19.5703125" customWidth="1"/>
    <col min="514" max="514" width="21.42578125" customWidth="1"/>
    <col min="515" max="515" width="11.85546875" customWidth="1"/>
    <col min="518" max="518" width="15.140625" customWidth="1"/>
    <col min="519" max="519" width="19" customWidth="1"/>
    <col min="520" max="520" width="17.85546875" customWidth="1"/>
    <col min="769" max="769" width="19.5703125" customWidth="1"/>
    <col min="770" max="770" width="21.42578125" customWidth="1"/>
    <col min="771" max="771" width="11.85546875" customWidth="1"/>
    <col min="774" max="774" width="15.140625" customWidth="1"/>
    <col min="775" max="775" width="19" customWidth="1"/>
    <col min="776" max="776" width="17.85546875" customWidth="1"/>
    <col min="1025" max="1025" width="19.5703125" customWidth="1"/>
    <col min="1026" max="1026" width="21.42578125" customWidth="1"/>
    <col min="1027" max="1027" width="11.85546875" customWidth="1"/>
    <col min="1030" max="1030" width="15.140625" customWidth="1"/>
    <col min="1031" max="1031" width="19" customWidth="1"/>
    <col min="1032" max="1032" width="17.85546875" customWidth="1"/>
    <col min="1281" max="1281" width="19.5703125" customWidth="1"/>
    <col min="1282" max="1282" width="21.42578125" customWidth="1"/>
    <col min="1283" max="1283" width="11.85546875" customWidth="1"/>
    <col min="1286" max="1286" width="15.140625" customWidth="1"/>
    <col min="1287" max="1287" width="19" customWidth="1"/>
    <col min="1288" max="1288" width="17.85546875" customWidth="1"/>
    <col min="1537" max="1537" width="19.5703125" customWidth="1"/>
    <col min="1538" max="1538" width="21.42578125" customWidth="1"/>
    <col min="1539" max="1539" width="11.85546875" customWidth="1"/>
    <col min="1542" max="1542" width="15.140625" customWidth="1"/>
    <col min="1543" max="1543" width="19" customWidth="1"/>
    <col min="1544" max="1544" width="17.85546875" customWidth="1"/>
    <col min="1793" max="1793" width="19.5703125" customWidth="1"/>
    <col min="1794" max="1794" width="21.42578125" customWidth="1"/>
    <col min="1795" max="1795" width="11.85546875" customWidth="1"/>
    <col min="1798" max="1798" width="15.140625" customWidth="1"/>
    <col min="1799" max="1799" width="19" customWidth="1"/>
    <col min="1800" max="1800" width="17.85546875" customWidth="1"/>
    <col min="2049" max="2049" width="19.5703125" customWidth="1"/>
    <col min="2050" max="2050" width="21.42578125" customWidth="1"/>
    <col min="2051" max="2051" width="11.85546875" customWidth="1"/>
    <col min="2054" max="2054" width="15.140625" customWidth="1"/>
    <col min="2055" max="2055" width="19" customWidth="1"/>
    <col min="2056" max="2056" width="17.85546875" customWidth="1"/>
    <col min="2305" max="2305" width="19.5703125" customWidth="1"/>
    <col min="2306" max="2306" width="21.42578125" customWidth="1"/>
    <col min="2307" max="2307" width="11.85546875" customWidth="1"/>
    <col min="2310" max="2310" width="15.140625" customWidth="1"/>
    <col min="2311" max="2311" width="19" customWidth="1"/>
    <col min="2312" max="2312" width="17.85546875" customWidth="1"/>
    <col min="2561" max="2561" width="19.5703125" customWidth="1"/>
    <col min="2562" max="2562" width="21.42578125" customWidth="1"/>
    <col min="2563" max="2563" width="11.85546875" customWidth="1"/>
    <col min="2566" max="2566" width="15.140625" customWidth="1"/>
    <col min="2567" max="2567" width="19" customWidth="1"/>
    <col min="2568" max="2568" width="17.85546875" customWidth="1"/>
    <col min="2817" max="2817" width="19.5703125" customWidth="1"/>
    <col min="2818" max="2818" width="21.42578125" customWidth="1"/>
    <col min="2819" max="2819" width="11.85546875" customWidth="1"/>
    <col min="2822" max="2822" width="15.140625" customWidth="1"/>
    <col min="2823" max="2823" width="19" customWidth="1"/>
    <col min="2824" max="2824" width="17.85546875" customWidth="1"/>
    <col min="3073" max="3073" width="19.5703125" customWidth="1"/>
    <col min="3074" max="3074" width="21.42578125" customWidth="1"/>
    <col min="3075" max="3075" width="11.85546875" customWidth="1"/>
    <col min="3078" max="3078" width="15.140625" customWidth="1"/>
    <col min="3079" max="3079" width="19" customWidth="1"/>
    <col min="3080" max="3080" width="17.85546875" customWidth="1"/>
    <col min="3329" max="3329" width="19.5703125" customWidth="1"/>
    <col min="3330" max="3330" width="21.42578125" customWidth="1"/>
    <col min="3331" max="3331" width="11.85546875" customWidth="1"/>
    <col min="3334" max="3334" width="15.140625" customWidth="1"/>
    <col min="3335" max="3335" width="19" customWidth="1"/>
    <col min="3336" max="3336" width="17.85546875" customWidth="1"/>
    <col min="3585" max="3585" width="19.5703125" customWidth="1"/>
    <col min="3586" max="3586" width="21.42578125" customWidth="1"/>
    <col min="3587" max="3587" width="11.85546875" customWidth="1"/>
    <col min="3590" max="3590" width="15.140625" customWidth="1"/>
    <col min="3591" max="3591" width="19" customWidth="1"/>
    <col min="3592" max="3592" width="17.85546875" customWidth="1"/>
    <col min="3841" max="3841" width="19.5703125" customWidth="1"/>
    <col min="3842" max="3842" width="21.42578125" customWidth="1"/>
    <col min="3843" max="3843" width="11.85546875" customWidth="1"/>
    <col min="3846" max="3846" width="15.140625" customWidth="1"/>
    <col min="3847" max="3847" width="19" customWidth="1"/>
    <col min="3848" max="3848" width="17.85546875" customWidth="1"/>
    <col min="4097" max="4097" width="19.5703125" customWidth="1"/>
    <col min="4098" max="4098" width="21.42578125" customWidth="1"/>
    <col min="4099" max="4099" width="11.85546875" customWidth="1"/>
    <col min="4102" max="4102" width="15.140625" customWidth="1"/>
    <col min="4103" max="4103" width="19" customWidth="1"/>
    <col min="4104" max="4104" width="17.85546875" customWidth="1"/>
    <col min="4353" max="4353" width="19.5703125" customWidth="1"/>
    <col min="4354" max="4354" width="21.42578125" customWidth="1"/>
    <col min="4355" max="4355" width="11.85546875" customWidth="1"/>
    <col min="4358" max="4358" width="15.140625" customWidth="1"/>
    <col min="4359" max="4359" width="19" customWidth="1"/>
    <col min="4360" max="4360" width="17.85546875" customWidth="1"/>
    <col min="4609" max="4609" width="19.5703125" customWidth="1"/>
    <col min="4610" max="4610" width="21.42578125" customWidth="1"/>
    <col min="4611" max="4611" width="11.85546875" customWidth="1"/>
    <col min="4614" max="4614" width="15.140625" customWidth="1"/>
    <col min="4615" max="4615" width="19" customWidth="1"/>
    <col min="4616" max="4616" width="17.85546875" customWidth="1"/>
    <col min="4865" max="4865" width="19.5703125" customWidth="1"/>
    <col min="4866" max="4866" width="21.42578125" customWidth="1"/>
    <col min="4867" max="4867" width="11.85546875" customWidth="1"/>
    <col min="4870" max="4870" width="15.140625" customWidth="1"/>
    <col min="4871" max="4871" width="19" customWidth="1"/>
    <col min="4872" max="4872" width="17.85546875" customWidth="1"/>
    <col min="5121" max="5121" width="19.5703125" customWidth="1"/>
    <col min="5122" max="5122" width="21.42578125" customWidth="1"/>
    <col min="5123" max="5123" width="11.85546875" customWidth="1"/>
    <col min="5126" max="5126" width="15.140625" customWidth="1"/>
    <col min="5127" max="5127" width="19" customWidth="1"/>
    <col min="5128" max="5128" width="17.85546875" customWidth="1"/>
    <col min="5377" max="5377" width="19.5703125" customWidth="1"/>
    <col min="5378" max="5378" width="21.42578125" customWidth="1"/>
    <col min="5379" max="5379" width="11.85546875" customWidth="1"/>
    <col min="5382" max="5382" width="15.140625" customWidth="1"/>
    <col min="5383" max="5383" width="19" customWidth="1"/>
    <col min="5384" max="5384" width="17.85546875" customWidth="1"/>
    <col min="5633" max="5633" width="19.5703125" customWidth="1"/>
    <col min="5634" max="5634" width="21.42578125" customWidth="1"/>
    <col min="5635" max="5635" width="11.85546875" customWidth="1"/>
    <col min="5638" max="5638" width="15.140625" customWidth="1"/>
    <col min="5639" max="5639" width="19" customWidth="1"/>
    <col min="5640" max="5640" width="17.85546875" customWidth="1"/>
    <col min="5889" max="5889" width="19.5703125" customWidth="1"/>
    <col min="5890" max="5890" width="21.42578125" customWidth="1"/>
    <col min="5891" max="5891" width="11.85546875" customWidth="1"/>
    <col min="5894" max="5894" width="15.140625" customWidth="1"/>
    <col min="5895" max="5895" width="19" customWidth="1"/>
    <col min="5896" max="5896" width="17.85546875" customWidth="1"/>
    <col min="6145" max="6145" width="19.5703125" customWidth="1"/>
    <col min="6146" max="6146" width="21.42578125" customWidth="1"/>
    <col min="6147" max="6147" width="11.85546875" customWidth="1"/>
    <col min="6150" max="6150" width="15.140625" customWidth="1"/>
    <col min="6151" max="6151" width="19" customWidth="1"/>
    <col min="6152" max="6152" width="17.85546875" customWidth="1"/>
    <col min="6401" max="6401" width="19.5703125" customWidth="1"/>
    <col min="6402" max="6402" width="21.42578125" customWidth="1"/>
    <col min="6403" max="6403" width="11.85546875" customWidth="1"/>
    <col min="6406" max="6406" width="15.140625" customWidth="1"/>
    <col min="6407" max="6407" width="19" customWidth="1"/>
    <col min="6408" max="6408" width="17.85546875" customWidth="1"/>
    <col min="6657" max="6657" width="19.5703125" customWidth="1"/>
    <col min="6658" max="6658" width="21.42578125" customWidth="1"/>
    <col min="6659" max="6659" width="11.85546875" customWidth="1"/>
    <col min="6662" max="6662" width="15.140625" customWidth="1"/>
    <col min="6663" max="6663" width="19" customWidth="1"/>
    <col min="6664" max="6664" width="17.85546875" customWidth="1"/>
    <col min="6913" max="6913" width="19.5703125" customWidth="1"/>
    <col min="6914" max="6914" width="21.42578125" customWidth="1"/>
    <col min="6915" max="6915" width="11.85546875" customWidth="1"/>
    <col min="6918" max="6918" width="15.140625" customWidth="1"/>
    <col min="6919" max="6919" width="19" customWidth="1"/>
    <col min="6920" max="6920" width="17.85546875" customWidth="1"/>
    <col min="7169" max="7169" width="19.5703125" customWidth="1"/>
    <col min="7170" max="7170" width="21.42578125" customWidth="1"/>
    <col min="7171" max="7171" width="11.85546875" customWidth="1"/>
    <col min="7174" max="7174" width="15.140625" customWidth="1"/>
    <col min="7175" max="7175" width="19" customWidth="1"/>
    <col min="7176" max="7176" width="17.85546875" customWidth="1"/>
    <col min="7425" max="7425" width="19.5703125" customWidth="1"/>
    <col min="7426" max="7426" width="21.42578125" customWidth="1"/>
    <col min="7427" max="7427" width="11.85546875" customWidth="1"/>
    <col min="7430" max="7430" width="15.140625" customWidth="1"/>
    <col min="7431" max="7431" width="19" customWidth="1"/>
    <col min="7432" max="7432" width="17.85546875" customWidth="1"/>
    <col min="7681" max="7681" width="19.5703125" customWidth="1"/>
    <col min="7682" max="7682" width="21.42578125" customWidth="1"/>
    <col min="7683" max="7683" width="11.85546875" customWidth="1"/>
    <col min="7686" max="7686" width="15.140625" customWidth="1"/>
    <col min="7687" max="7687" width="19" customWidth="1"/>
    <col min="7688" max="7688" width="17.85546875" customWidth="1"/>
    <col min="7937" max="7937" width="19.5703125" customWidth="1"/>
    <col min="7938" max="7938" width="21.42578125" customWidth="1"/>
    <col min="7939" max="7939" width="11.85546875" customWidth="1"/>
    <col min="7942" max="7942" width="15.140625" customWidth="1"/>
    <col min="7943" max="7943" width="19" customWidth="1"/>
    <col min="7944" max="7944" width="17.85546875" customWidth="1"/>
    <col min="8193" max="8193" width="19.5703125" customWidth="1"/>
    <col min="8194" max="8194" width="21.42578125" customWidth="1"/>
    <col min="8195" max="8195" width="11.85546875" customWidth="1"/>
    <col min="8198" max="8198" width="15.140625" customWidth="1"/>
    <col min="8199" max="8199" width="19" customWidth="1"/>
    <col min="8200" max="8200" width="17.85546875" customWidth="1"/>
    <col min="8449" max="8449" width="19.5703125" customWidth="1"/>
    <col min="8450" max="8450" width="21.42578125" customWidth="1"/>
    <col min="8451" max="8451" width="11.85546875" customWidth="1"/>
    <col min="8454" max="8454" width="15.140625" customWidth="1"/>
    <col min="8455" max="8455" width="19" customWidth="1"/>
    <col min="8456" max="8456" width="17.85546875" customWidth="1"/>
    <col min="8705" max="8705" width="19.5703125" customWidth="1"/>
    <col min="8706" max="8706" width="21.42578125" customWidth="1"/>
    <col min="8707" max="8707" width="11.85546875" customWidth="1"/>
    <col min="8710" max="8710" width="15.140625" customWidth="1"/>
    <col min="8711" max="8711" width="19" customWidth="1"/>
    <col min="8712" max="8712" width="17.85546875" customWidth="1"/>
    <col min="8961" max="8961" width="19.5703125" customWidth="1"/>
    <col min="8962" max="8962" width="21.42578125" customWidth="1"/>
    <col min="8963" max="8963" width="11.85546875" customWidth="1"/>
    <col min="8966" max="8966" width="15.140625" customWidth="1"/>
    <col min="8967" max="8967" width="19" customWidth="1"/>
    <col min="8968" max="8968" width="17.85546875" customWidth="1"/>
    <col min="9217" max="9217" width="19.5703125" customWidth="1"/>
    <col min="9218" max="9218" width="21.42578125" customWidth="1"/>
    <col min="9219" max="9219" width="11.85546875" customWidth="1"/>
    <col min="9222" max="9222" width="15.140625" customWidth="1"/>
    <col min="9223" max="9223" width="19" customWidth="1"/>
    <col min="9224" max="9224" width="17.85546875" customWidth="1"/>
    <col min="9473" max="9473" width="19.5703125" customWidth="1"/>
    <col min="9474" max="9474" width="21.42578125" customWidth="1"/>
    <col min="9475" max="9475" width="11.85546875" customWidth="1"/>
    <col min="9478" max="9478" width="15.140625" customWidth="1"/>
    <col min="9479" max="9479" width="19" customWidth="1"/>
    <col min="9480" max="9480" width="17.85546875" customWidth="1"/>
    <col min="9729" max="9729" width="19.5703125" customWidth="1"/>
    <col min="9730" max="9730" width="21.42578125" customWidth="1"/>
    <col min="9731" max="9731" width="11.85546875" customWidth="1"/>
    <col min="9734" max="9734" width="15.140625" customWidth="1"/>
    <col min="9735" max="9735" width="19" customWidth="1"/>
    <col min="9736" max="9736" width="17.85546875" customWidth="1"/>
    <col min="9985" max="9985" width="19.5703125" customWidth="1"/>
    <col min="9986" max="9986" width="21.42578125" customWidth="1"/>
    <col min="9987" max="9987" width="11.85546875" customWidth="1"/>
    <col min="9990" max="9990" width="15.140625" customWidth="1"/>
    <col min="9991" max="9991" width="19" customWidth="1"/>
    <col min="9992" max="9992" width="17.85546875" customWidth="1"/>
    <col min="10241" max="10241" width="19.5703125" customWidth="1"/>
    <col min="10242" max="10242" width="21.42578125" customWidth="1"/>
    <col min="10243" max="10243" width="11.85546875" customWidth="1"/>
    <col min="10246" max="10246" width="15.140625" customWidth="1"/>
    <col min="10247" max="10247" width="19" customWidth="1"/>
    <col min="10248" max="10248" width="17.85546875" customWidth="1"/>
    <col min="10497" max="10497" width="19.5703125" customWidth="1"/>
    <col min="10498" max="10498" width="21.42578125" customWidth="1"/>
    <col min="10499" max="10499" width="11.85546875" customWidth="1"/>
    <col min="10502" max="10502" width="15.140625" customWidth="1"/>
    <col min="10503" max="10503" width="19" customWidth="1"/>
    <col min="10504" max="10504" width="17.85546875" customWidth="1"/>
    <col min="10753" max="10753" width="19.5703125" customWidth="1"/>
    <col min="10754" max="10754" width="21.42578125" customWidth="1"/>
    <col min="10755" max="10755" width="11.85546875" customWidth="1"/>
    <col min="10758" max="10758" width="15.140625" customWidth="1"/>
    <col min="10759" max="10759" width="19" customWidth="1"/>
    <col min="10760" max="10760" width="17.85546875" customWidth="1"/>
    <col min="11009" max="11009" width="19.5703125" customWidth="1"/>
    <col min="11010" max="11010" width="21.42578125" customWidth="1"/>
    <col min="11011" max="11011" width="11.85546875" customWidth="1"/>
    <col min="11014" max="11014" width="15.140625" customWidth="1"/>
    <col min="11015" max="11015" width="19" customWidth="1"/>
    <col min="11016" max="11016" width="17.85546875" customWidth="1"/>
    <col min="11265" max="11265" width="19.5703125" customWidth="1"/>
    <col min="11266" max="11266" width="21.42578125" customWidth="1"/>
    <col min="11267" max="11267" width="11.85546875" customWidth="1"/>
    <col min="11270" max="11270" width="15.140625" customWidth="1"/>
    <col min="11271" max="11271" width="19" customWidth="1"/>
    <col min="11272" max="11272" width="17.85546875" customWidth="1"/>
    <col min="11521" max="11521" width="19.5703125" customWidth="1"/>
    <col min="11522" max="11522" width="21.42578125" customWidth="1"/>
    <col min="11523" max="11523" width="11.85546875" customWidth="1"/>
    <col min="11526" max="11526" width="15.140625" customWidth="1"/>
    <col min="11527" max="11527" width="19" customWidth="1"/>
    <col min="11528" max="11528" width="17.85546875" customWidth="1"/>
    <col min="11777" max="11777" width="19.5703125" customWidth="1"/>
    <col min="11778" max="11778" width="21.42578125" customWidth="1"/>
    <col min="11779" max="11779" width="11.85546875" customWidth="1"/>
    <col min="11782" max="11782" width="15.140625" customWidth="1"/>
    <col min="11783" max="11783" width="19" customWidth="1"/>
    <col min="11784" max="11784" width="17.85546875" customWidth="1"/>
    <col min="12033" max="12033" width="19.5703125" customWidth="1"/>
    <col min="12034" max="12034" width="21.42578125" customWidth="1"/>
    <col min="12035" max="12035" width="11.85546875" customWidth="1"/>
    <col min="12038" max="12038" width="15.140625" customWidth="1"/>
    <col min="12039" max="12039" width="19" customWidth="1"/>
    <col min="12040" max="12040" width="17.85546875" customWidth="1"/>
    <col min="12289" max="12289" width="19.5703125" customWidth="1"/>
    <col min="12290" max="12290" width="21.42578125" customWidth="1"/>
    <col min="12291" max="12291" width="11.85546875" customWidth="1"/>
    <col min="12294" max="12294" width="15.140625" customWidth="1"/>
    <col min="12295" max="12295" width="19" customWidth="1"/>
    <col min="12296" max="12296" width="17.85546875" customWidth="1"/>
    <col min="12545" max="12545" width="19.5703125" customWidth="1"/>
    <col min="12546" max="12546" width="21.42578125" customWidth="1"/>
    <col min="12547" max="12547" width="11.85546875" customWidth="1"/>
    <col min="12550" max="12550" width="15.140625" customWidth="1"/>
    <col min="12551" max="12551" width="19" customWidth="1"/>
    <col min="12552" max="12552" width="17.85546875" customWidth="1"/>
    <col min="12801" max="12801" width="19.5703125" customWidth="1"/>
    <col min="12802" max="12802" width="21.42578125" customWidth="1"/>
    <col min="12803" max="12803" width="11.85546875" customWidth="1"/>
    <col min="12806" max="12806" width="15.140625" customWidth="1"/>
    <col min="12807" max="12807" width="19" customWidth="1"/>
    <col min="12808" max="12808" width="17.85546875" customWidth="1"/>
    <col min="13057" max="13057" width="19.5703125" customWidth="1"/>
    <col min="13058" max="13058" width="21.42578125" customWidth="1"/>
    <col min="13059" max="13059" width="11.85546875" customWidth="1"/>
    <col min="13062" max="13062" width="15.140625" customWidth="1"/>
    <col min="13063" max="13063" width="19" customWidth="1"/>
    <col min="13064" max="13064" width="17.85546875" customWidth="1"/>
    <col min="13313" max="13313" width="19.5703125" customWidth="1"/>
    <col min="13314" max="13314" width="21.42578125" customWidth="1"/>
    <col min="13315" max="13315" width="11.85546875" customWidth="1"/>
    <col min="13318" max="13318" width="15.140625" customWidth="1"/>
    <col min="13319" max="13319" width="19" customWidth="1"/>
    <col min="13320" max="13320" width="17.85546875" customWidth="1"/>
    <col min="13569" max="13569" width="19.5703125" customWidth="1"/>
    <col min="13570" max="13570" width="21.42578125" customWidth="1"/>
    <col min="13571" max="13571" width="11.85546875" customWidth="1"/>
    <col min="13574" max="13574" width="15.140625" customWidth="1"/>
    <col min="13575" max="13575" width="19" customWidth="1"/>
    <col min="13576" max="13576" width="17.85546875" customWidth="1"/>
    <col min="13825" max="13825" width="19.5703125" customWidth="1"/>
    <col min="13826" max="13826" width="21.42578125" customWidth="1"/>
    <col min="13827" max="13827" width="11.85546875" customWidth="1"/>
    <col min="13830" max="13830" width="15.140625" customWidth="1"/>
    <col min="13831" max="13831" width="19" customWidth="1"/>
    <col min="13832" max="13832" width="17.85546875" customWidth="1"/>
    <col min="14081" max="14081" width="19.5703125" customWidth="1"/>
    <col min="14082" max="14082" width="21.42578125" customWidth="1"/>
    <col min="14083" max="14083" width="11.85546875" customWidth="1"/>
    <col min="14086" max="14086" width="15.140625" customWidth="1"/>
    <col min="14087" max="14087" width="19" customWidth="1"/>
    <col min="14088" max="14088" width="17.85546875" customWidth="1"/>
    <col min="14337" max="14337" width="19.5703125" customWidth="1"/>
    <col min="14338" max="14338" width="21.42578125" customWidth="1"/>
    <col min="14339" max="14339" width="11.85546875" customWidth="1"/>
    <col min="14342" max="14342" width="15.140625" customWidth="1"/>
    <col min="14343" max="14343" width="19" customWidth="1"/>
    <col min="14344" max="14344" width="17.85546875" customWidth="1"/>
    <col min="14593" max="14593" width="19.5703125" customWidth="1"/>
    <col min="14594" max="14594" width="21.42578125" customWidth="1"/>
    <col min="14595" max="14595" width="11.85546875" customWidth="1"/>
    <col min="14598" max="14598" width="15.140625" customWidth="1"/>
    <col min="14599" max="14599" width="19" customWidth="1"/>
    <col min="14600" max="14600" width="17.85546875" customWidth="1"/>
    <col min="14849" max="14849" width="19.5703125" customWidth="1"/>
    <col min="14850" max="14850" width="21.42578125" customWidth="1"/>
    <col min="14851" max="14851" width="11.85546875" customWidth="1"/>
    <col min="14854" max="14854" width="15.140625" customWidth="1"/>
    <col min="14855" max="14855" width="19" customWidth="1"/>
    <col min="14856" max="14856" width="17.85546875" customWidth="1"/>
    <col min="15105" max="15105" width="19.5703125" customWidth="1"/>
    <col min="15106" max="15106" width="21.42578125" customWidth="1"/>
    <col min="15107" max="15107" width="11.85546875" customWidth="1"/>
    <col min="15110" max="15110" width="15.140625" customWidth="1"/>
    <col min="15111" max="15111" width="19" customWidth="1"/>
    <col min="15112" max="15112" width="17.85546875" customWidth="1"/>
    <col min="15361" max="15361" width="19.5703125" customWidth="1"/>
    <col min="15362" max="15362" width="21.42578125" customWidth="1"/>
    <col min="15363" max="15363" width="11.85546875" customWidth="1"/>
    <col min="15366" max="15366" width="15.140625" customWidth="1"/>
    <col min="15367" max="15367" width="19" customWidth="1"/>
    <col min="15368" max="15368" width="17.85546875" customWidth="1"/>
    <col min="15617" max="15617" width="19.5703125" customWidth="1"/>
    <col min="15618" max="15618" width="21.42578125" customWidth="1"/>
    <col min="15619" max="15619" width="11.85546875" customWidth="1"/>
    <col min="15622" max="15622" width="15.140625" customWidth="1"/>
    <col min="15623" max="15623" width="19" customWidth="1"/>
    <col min="15624" max="15624" width="17.85546875" customWidth="1"/>
    <col min="15873" max="15873" width="19.5703125" customWidth="1"/>
    <col min="15874" max="15874" width="21.42578125" customWidth="1"/>
    <col min="15875" max="15875" width="11.85546875" customWidth="1"/>
    <col min="15878" max="15878" width="15.140625" customWidth="1"/>
    <col min="15879" max="15879" width="19" customWidth="1"/>
    <col min="15880" max="15880" width="17.85546875" customWidth="1"/>
    <col min="16129" max="16129" width="19.5703125" customWidth="1"/>
    <col min="16130" max="16130" width="21.42578125" customWidth="1"/>
    <col min="16131" max="16131" width="11.85546875" customWidth="1"/>
    <col min="16134" max="16134" width="15.140625" customWidth="1"/>
    <col min="16135" max="16135" width="19" customWidth="1"/>
    <col min="16136" max="16136" width="17.85546875" customWidth="1"/>
  </cols>
  <sheetData>
    <row r="1" spans="1:8" ht="19.5" thickBot="1" x14ac:dyDescent="0.35">
      <c r="A1" s="120" t="s">
        <v>38</v>
      </c>
      <c r="B1" s="121"/>
      <c r="C1" s="121"/>
      <c r="D1" s="121"/>
      <c r="E1" s="121"/>
      <c r="F1" s="121"/>
      <c r="G1" s="121"/>
      <c r="H1" s="121"/>
    </row>
    <row r="2" spans="1:8" ht="18.75" x14ac:dyDescent="0.25">
      <c r="A2" s="122" t="s">
        <v>97</v>
      </c>
      <c r="B2" s="123"/>
      <c r="C2" s="123"/>
      <c r="D2" s="123"/>
      <c r="E2" s="123"/>
      <c r="F2" s="123"/>
      <c r="G2" s="123"/>
      <c r="H2" s="124"/>
    </row>
    <row r="3" spans="1:8" ht="18.75" x14ac:dyDescent="0.3">
      <c r="A3" s="125" t="s">
        <v>96</v>
      </c>
      <c r="B3" s="126"/>
      <c r="C3" s="126"/>
      <c r="D3" s="126"/>
      <c r="E3" s="126"/>
      <c r="F3" s="126"/>
      <c r="G3" s="126"/>
      <c r="H3" s="127"/>
    </row>
    <row r="4" spans="1:8" ht="18.75" x14ac:dyDescent="0.3">
      <c r="A4" s="128" t="s">
        <v>39</v>
      </c>
      <c r="B4" s="129"/>
      <c r="C4" s="129"/>
      <c r="D4" s="130"/>
      <c r="E4" s="130"/>
      <c r="F4" s="130"/>
      <c r="G4" s="130"/>
      <c r="H4" s="131"/>
    </row>
    <row r="5" spans="1:8" ht="15.75" x14ac:dyDescent="0.25">
      <c r="A5" s="14"/>
      <c r="B5" s="15"/>
      <c r="C5" s="132" t="s">
        <v>40</v>
      </c>
      <c r="D5" s="134" t="s">
        <v>41</v>
      </c>
      <c r="E5" s="132" t="s">
        <v>42</v>
      </c>
      <c r="F5" s="138" t="s">
        <v>43</v>
      </c>
      <c r="G5" s="139"/>
      <c r="H5" s="140" t="s">
        <v>44</v>
      </c>
    </row>
    <row r="6" spans="1:8" ht="15.75" x14ac:dyDescent="0.25">
      <c r="A6" s="16"/>
      <c r="B6" s="17"/>
      <c r="C6" s="133"/>
      <c r="D6" s="135"/>
      <c r="E6" s="133"/>
      <c r="F6" s="143" t="s">
        <v>45</v>
      </c>
      <c r="G6" s="146" t="s">
        <v>48</v>
      </c>
      <c r="H6" s="141"/>
    </row>
    <row r="7" spans="1:8" ht="15.75" x14ac:dyDescent="0.25">
      <c r="A7" s="16"/>
      <c r="B7" s="17"/>
      <c r="C7" s="133"/>
      <c r="D7" s="135"/>
      <c r="E7" s="133"/>
      <c r="F7" s="144"/>
      <c r="G7" s="146"/>
      <c r="H7" s="141"/>
    </row>
    <row r="8" spans="1:8" ht="15.75" customHeight="1" x14ac:dyDescent="0.25">
      <c r="A8" s="18" t="s">
        <v>46</v>
      </c>
      <c r="B8" s="17" t="s">
        <v>47</v>
      </c>
      <c r="C8" s="133"/>
      <c r="D8" s="135"/>
      <c r="E8" s="133"/>
      <c r="F8" s="144"/>
      <c r="G8" s="146"/>
      <c r="H8" s="141"/>
    </row>
    <row r="9" spans="1:8" ht="16.5" thickBot="1" x14ac:dyDescent="0.3">
      <c r="A9" s="19"/>
      <c r="B9" s="20"/>
      <c r="C9" s="133"/>
      <c r="D9" s="136"/>
      <c r="E9" s="137"/>
      <c r="F9" s="145"/>
      <c r="G9" s="146"/>
      <c r="H9" s="142"/>
    </row>
    <row r="10" spans="1:8" ht="16.5" thickBot="1" x14ac:dyDescent="0.3">
      <c r="A10" s="149" t="str">
        <f>'Taotluse vorm'!A30</f>
        <v>Osalustasud</v>
      </c>
      <c r="B10" s="21" t="s">
        <v>103</v>
      </c>
      <c r="C10" s="21" t="s">
        <v>107</v>
      </c>
      <c r="D10" s="22">
        <v>8</v>
      </c>
      <c r="E10" s="22">
        <v>36.68</v>
      </c>
      <c r="F10" s="23">
        <f>E10*D10</f>
        <v>293.44</v>
      </c>
      <c r="G10" s="23"/>
      <c r="H10" s="24">
        <f t="shared" ref="H10:H49" si="0">SUM(F10:G10)</f>
        <v>293.44</v>
      </c>
    </row>
    <row r="11" spans="1:8" ht="16.5" thickBot="1" x14ac:dyDescent="0.3">
      <c r="A11" s="150"/>
      <c r="B11" s="25" t="s">
        <v>104</v>
      </c>
      <c r="C11" s="25" t="s">
        <v>107</v>
      </c>
      <c r="D11" s="26">
        <v>2</v>
      </c>
      <c r="E11" s="26">
        <v>110.06</v>
      </c>
      <c r="F11" s="23">
        <f>E11*D11</f>
        <v>220.12</v>
      </c>
      <c r="G11" s="27"/>
      <c r="H11" s="28">
        <f t="shared" si="0"/>
        <v>220.12</v>
      </c>
    </row>
    <row r="12" spans="1:8" ht="16.5" thickBot="1" x14ac:dyDescent="0.3">
      <c r="A12" s="150"/>
      <c r="B12" s="25" t="s">
        <v>49</v>
      </c>
      <c r="C12" s="25"/>
      <c r="D12" s="26"/>
      <c r="E12" s="26"/>
      <c r="F12" s="27"/>
      <c r="G12" s="27"/>
      <c r="H12" s="28">
        <f t="shared" si="0"/>
        <v>0</v>
      </c>
    </row>
    <row r="13" spans="1:8" ht="16.5" thickBot="1" x14ac:dyDescent="0.3">
      <c r="A13" s="150"/>
      <c r="B13" s="29" t="s">
        <v>50</v>
      </c>
      <c r="C13" s="29"/>
      <c r="D13" s="26"/>
      <c r="E13" s="26"/>
      <c r="F13" s="27"/>
      <c r="G13" s="27"/>
      <c r="H13" s="28">
        <f t="shared" si="0"/>
        <v>0</v>
      </c>
    </row>
    <row r="14" spans="1:8" ht="16.5" thickBot="1" x14ac:dyDescent="0.3">
      <c r="A14" s="150"/>
      <c r="B14" s="30" t="s">
        <v>51</v>
      </c>
      <c r="C14" s="30"/>
      <c r="D14" s="26"/>
      <c r="E14" s="26"/>
      <c r="F14" s="31"/>
      <c r="G14" s="31"/>
      <c r="H14" s="28">
        <f t="shared" si="0"/>
        <v>0</v>
      </c>
    </row>
    <row r="15" spans="1:8" ht="16.5" thickBot="1" x14ac:dyDescent="0.3">
      <c r="A15" s="150"/>
      <c r="B15" s="25" t="s">
        <v>52</v>
      </c>
      <c r="C15" s="25"/>
      <c r="D15" s="32"/>
      <c r="E15" s="32"/>
      <c r="F15" s="31"/>
      <c r="G15" s="31"/>
      <c r="H15" s="28">
        <f t="shared" si="0"/>
        <v>0</v>
      </c>
    </row>
    <row r="16" spans="1:8" ht="16.5" thickBot="1" x14ac:dyDescent="0.3">
      <c r="A16" s="151"/>
      <c r="B16" s="33" t="s">
        <v>18</v>
      </c>
      <c r="C16" s="33"/>
      <c r="D16" s="34"/>
      <c r="E16" s="34"/>
      <c r="F16" s="35"/>
      <c r="G16" s="35"/>
      <c r="H16" s="28">
        <f t="shared" si="0"/>
        <v>0</v>
      </c>
    </row>
    <row r="17" spans="1:8" ht="16.5" thickBot="1" x14ac:dyDescent="0.3">
      <c r="A17" s="149" t="str">
        <f>'Taotluse vorm'!A31</f>
        <v>Transport</v>
      </c>
      <c r="B17" s="25" t="s">
        <v>110</v>
      </c>
      <c r="C17" s="36" t="s">
        <v>107</v>
      </c>
      <c r="D17" s="37">
        <v>2</v>
      </c>
      <c r="E17" s="37">
        <v>200</v>
      </c>
      <c r="F17" s="38">
        <v>200</v>
      </c>
      <c r="G17" s="39"/>
      <c r="H17" s="28">
        <f t="shared" si="0"/>
        <v>200</v>
      </c>
    </row>
    <row r="18" spans="1:8" ht="16.5" thickBot="1" x14ac:dyDescent="0.3">
      <c r="A18" s="150"/>
      <c r="B18" s="25" t="s">
        <v>111</v>
      </c>
      <c r="C18" t="s">
        <v>107</v>
      </c>
      <c r="D18" s="32">
        <v>2</v>
      </c>
      <c r="E18" s="32">
        <v>48</v>
      </c>
      <c r="F18" s="40">
        <v>96</v>
      </c>
      <c r="G18" s="40"/>
      <c r="H18" s="28">
        <f t="shared" si="0"/>
        <v>96</v>
      </c>
    </row>
    <row r="19" spans="1:8" ht="16.5" thickBot="1" x14ac:dyDescent="0.3">
      <c r="A19" s="150"/>
      <c r="B19" s="25" t="s">
        <v>101</v>
      </c>
      <c r="C19" s="25" t="s">
        <v>107</v>
      </c>
      <c r="D19" s="32">
        <v>1</v>
      </c>
      <c r="E19" s="32">
        <v>400</v>
      </c>
      <c r="F19" s="40"/>
      <c r="G19" s="40">
        <v>400</v>
      </c>
      <c r="H19" s="28">
        <f t="shared" si="0"/>
        <v>400</v>
      </c>
    </row>
    <row r="20" spans="1:8" ht="16.5" thickBot="1" x14ac:dyDescent="0.3">
      <c r="A20" s="150"/>
      <c r="B20" s="25" t="s">
        <v>102</v>
      </c>
      <c r="C20" s="29" t="s">
        <v>107</v>
      </c>
      <c r="D20" s="32">
        <v>1</v>
      </c>
      <c r="E20" s="32">
        <v>180</v>
      </c>
      <c r="F20" s="40"/>
      <c r="G20" s="40">
        <v>180</v>
      </c>
      <c r="H20" s="28">
        <f t="shared" si="0"/>
        <v>180</v>
      </c>
    </row>
    <row r="21" spans="1:8" ht="16.5" thickBot="1" x14ac:dyDescent="0.3">
      <c r="A21" s="150"/>
      <c r="B21" s="25" t="s">
        <v>109</v>
      </c>
      <c r="C21" s="25" t="s">
        <v>107</v>
      </c>
      <c r="D21" s="32">
        <v>1</v>
      </c>
      <c r="E21" s="32">
        <v>100</v>
      </c>
      <c r="F21" s="40">
        <v>100</v>
      </c>
      <c r="G21" s="40"/>
      <c r="H21" s="28">
        <f t="shared" si="0"/>
        <v>100</v>
      </c>
    </row>
    <row r="22" spans="1:8" ht="16.5" thickBot="1" x14ac:dyDescent="0.3">
      <c r="A22" s="150"/>
      <c r="B22" s="25" t="s">
        <v>52</v>
      </c>
      <c r="C22" s="25"/>
      <c r="D22" s="32"/>
      <c r="E22" s="32"/>
      <c r="F22" s="40"/>
      <c r="G22" s="40"/>
      <c r="H22" s="28">
        <f t="shared" si="0"/>
        <v>0</v>
      </c>
    </row>
    <row r="23" spans="1:8" ht="16.5" thickBot="1" x14ac:dyDescent="0.3">
      <c r="A23" s="151"/>
      <c r="B23" s="33" t="s">
        <v>18</v>
      </c>
      <c r="C23" s="33"/>
      <c r="D23" s="34"/>
      <c r="E23" s="34"/>
      <c r="F23" s="41"/>
      <c r="G23" s="41"/>
      <c r="H23" s="28">
        <f t="shared" si="0"/>
        <v>0</v>
      </c>
    </row>
    <row r="24" spans="1:8" ht="16.5" thickBot="1" x14ac:dyDescent="0.3">
      <c r="A24" s="152" t="str">
        <f>'Taotluse vorm'!A32</f>
        <v>Lennupiletid</v>
      </c>
      <c r="B24" s="25" t="s">
        <v>108</v>
      </c>
      <c r="C24" s="36" t="s">
        <v>107</v>
      </c>
      <c r="D24" s="37">
        <v>4</v>
      </c>
      <c r="E24" s="37">
        <v>150</v>
      </c>
      <c r="F24" s="38">
        <v>600</v>
      </c>
      <c r="G24" s="38"/>
      <c r="H24" s="28">
        <f t="shared" si="0"/>
        <v>600</v>
      </c>
    </row>
    <row r="25" spans="1:8" ht="16.5" thickBot="1" x14ac:dyDescent="0.3">
      <c r="A25" s="150"/>
      <c r="B25" s="25" t="s">
        <v>57</v>
      </c>
      <c r="C25" s="25" t="s">
        <v>107</v>
      </c>
      <c r="D25" s="32">
        <v>4</v>
      </c>
      <c r="E25" s="32">
        <v>145</v>
      </c>
      <c r="F25" s="40">
        <f>E25*D25</f>
        <v>580</v>
      </c>
      <c r="G25" s="40"/>
      <c r="H25" s="28">
        <f t="shared" si="0"/>
        <v>580</v>
      </c>
    </row>
    <row r="26" spans="1:8" ht="16.5" thickBot="1" x14ac:dyDescent="0.3">
      <c r="A26" s="150"/>
      <c r="B26" s="25" t="s">
        <v>49</v>
      </c>
      <c r="C26" s="25"/>
      <c r="D26" s="32"/>
      <c r="E26" s="32"/>
      <c r="F26" s="40"/>
      <c r="G26" s="40"/>
      <c r="H26" s="28">
        <f t="shared" si="0"/>
        <v>0</v>
      </c>
    </row>
    <row r="27" spans="1:8" ht="16.5" thickBot="1" x14ac:dyDescent="0.3">
      <c r="A27" s="150"/>
      <c r="B27" s="25" t="s">
        <v>50</v>
      </c>
      <c r="C27" s="42"/>
      <c r="D27" s="43"/>
      <c r="E27" s="43"/>
      <c r="F27" s="40"/>
      <c r="G27" s="40"/>
      <c r="H27" s="28">
        <f t="shared" si="0"/>
        <v>0</v>
      </c>
    </row>
    <row r="28" spans="1:8" ht="16.5" thickBot="1" x14ac:dyDescent="0.3">
      <c r="A28" s="150"/>
      <c r="B28" s="25" t="s">
        <v>51</v>
      </c>
      <c r="C28" s="25"/>
      <c r="D28" s="32"/>
      <c r="E28" s="32"/>
      <c r="F28" s="40"/>
      <c r="G28" s="40"/>
      <c r="H28" s="28">
        <f t="shared" si="0"/>
        <v>0</v>
      </c>
    </row>
    <row r="29" spans="1:8" ht="16.5" thickBot="1" x14ac:dyDescent="0.3">
      <c r="A29" s="150"/>
      <c r="B29" s="25" t="s">
        <v>52</v>
      </c>
      <c r="C29" s="25"/>
      <c r="D29" s="32"/>
      <c r="E29" s="32"/>
      <c r="F29" s="40"/>
      <c r="G29" s="40"/>
      <c r="H29" s="28">
        <f t="shared" si="0"/>
        <v>0</v>
      </c>
    </row>
    <row r="30" spans="1:8" ht="16.5" thickBot="1" x14ac:dyDescent="0.3">
      <c r="A30" s="150"/>
      <c r="B30" s="25" t="s">
        <v>53</v>
      </c>
      <c r="C30" s="25"/>
      <c r="D30" s="32"/>
      <c r="E30" s="32"/>
      <c r="F30" s="40"/>
      <c r="G30" s="40"/>
      <c r="H30" s="28">
        <f t="shared" si="0"/>
        <v>0</v>
      </c>
    </row>
    <row r="31" spans="1:8" ht="16.5" thickBot="1" x14ac:dyDescent="0.3">
      <c r="A31" s="150"/>
      <c r="B31" s="25" t="s">
        <v>82</v>
      </c>
      <c r="C31" s="25"/>
      <c r="D31" s="32"/>
      <c r="E31" s="32"/>
      <c r="F31" s="40"/>
      <c r="G31" s="40"/>
      <c r="H31" s="28">
        <f t="shared" si="0"/>
        <v>0</v>
      </c>
    </row>
    <row r="32" spans="1:8" ht="16.5" thickBot="1" x14ac:dyDescent="0.3">
      <c r="A32" s="151"/>
      <c r="B32" s="33" t="s">
        <v>18</v>
      </c>
      <c r="C32" s="33"/>
      <c r="D32" s="34"/>
      <c r="E32" s="34"/>
      <c r="F32" s="41"/>
      <c r="G32" s="41"/>
      <c r="H32" s="28">
        <f t="shared" si="0"/>
        <v>0</v>
      </c>
    </row>
    <row r="33" spans="1:8" ht="16.5" thickBot="1" x14ac:dyDescent="0.3">
      <c r="A33" s="152" t="str">
        <f>'Taotluse vorm'!A33</f>
        <v>Majutus</v>
      </c>
      <c r="B33" s="25" t="s">
        <v>100</v>
      </c>
      <c r="C33" s="36" t="s">
        <v>107</v>
      </c>
      <c r="D33" s="37">
        <v>1</v>
      </c>
      <c r="E33" s="37">
        <v>1402.28</v>
      </c>
      <c r="F33" s="38">
        <v>1402.28</v>
      </c>
      <c r="G33" s="38"/>
      <c r="H33" s="28">
        <f t="shared" si="0"/>
        <v>1402.28</v>
      </c>
    </row>
    <row r="34" spans="1:8" ht="16.5" thickBot="1" x14ac:dyDescent="0.3">
      <c r="A34" s="150"/>
      <c r="B34" s="25" t="s">
        <v>106</v>
      </c>
      <c r="C34" s="25" t="s">
        <v>107</v>
      </c>
      <c r="D34" s="32">
        <v>1</v>
      </c>
      <c r="E34" s="32">
        <v>1400</v>
      </c>
      <c r="F34" s="40"/>
      <c r="G34" s="40">
        <v>1400</v>
      </c>
      <c r="H34" s="28">
        <f t="shared" si="0"/>
        <v>1400</v>
      </c>
    </row>
    <row r="35" spans="1:8" ht="16.5" thickBot="1" x14ac:dyDescent="0.3">
      <c r="A35" s="150"/>
      <c r="B35" s="25" t="s">
        <v>49</v>
      </c>
      <c r="C35" s="25"/>
      <c r="D35" s="32"/>
      <c r="E35" s="32"/>
      <c r="F35" s="40"/>
      <c r="G35" s="40"/>
      <c r="H35" s="28">
        <f t="shared" si="0"/>
        <v>0</v>
      </c>
    </row>
    <row r="36" spans="1:8" ht="16.5" thickBot="1" x14ac:dyDescent="0.3">
      <c r="A36" s="150"/>
      <c r="B36" s="25" t="s">
        <v>50</v>
      </c>
      <c r="C36" s="42"/>
      <c r="D36" s="43"/>
      <c r="E36" s="43"/>
      <c r="F36" s="40"/>
      <c r="G36" s="40"/>
      <c r="H36" s="28">
        <f t="shared" si="0"/>
        <v>0</v>
      </c>
    </row>
    <row r="37" spans="1:8" ht="16.5" thickBot="1" x14ac:dyDescent="0.3">
      <c r="A37" s="150"/>
      <c r="B37" s="25" t="s">
        <v>51</v>
      </c>
      <c r="C37" s="25"/>
      <c r="D37" s="32"/>
      <c r="E37" s="32"/>
      <c r="F37" s="40"/>
      <c r="G37" s="40"/>
      <c r="H37" s="28">
        <f t="shared" si="0"/>
        <v>0</v>
      </c>
    </row>
    <row r="38" spans="1:8" ht="16.5" thickBot="1" x14ac:dyDescent="0.3">
      <c r="A38" s="150"/>
      <c r="B38" s="25" t="s">
        <v>52</v>
      </c>
      <c r="C38" s="25"/>
      <c r="D38" s="32"/>
      <c r="E38" s="32"/>
      <c r="F38" s="40"/>
      <c r="G38" s="40"/>
      <c r="H38" s="28">
        <f t="shared" si="0"/>
        <v>0</v>
      </c>
    </row>
    <row r="39" spans="1:8" ht="16.5" thickBot="1" x14ac:dyDescent="0.3">
      <c r="A39" s="150"/>
      <c r="B39" s="25" t="s">
        <v>53</v>
      </c>
      <c r="C39" s="25"/>
      <c r="D39" s="32"/>
      <c r="E39" s="32"/>
      <c r="F39" s="40"/>
      <c r="G39" s="40"/>
      <c r="H39" s="28">
        <f t="shared" si="0"/>
        <v>0</v>
      </c>
    </row>
    <row r="40" spans="1:8" ht="16.5" thickBot="1" x14ac:dyDescent="0.3">
      <c r="A40" s="150"/>
      <c r="B40" s="25" t="s">
        <v>82</v>
      </c>
      <c r="C40" s="25"/>
      <c r="D40" s="32"/>
      <c r="E40" s="32"/>
      <c r="F40" s="40"/>
      <c r="G40" s="40"/>
      <c r="H40" s="28">
        <f t="shared" si="0"/>
        <v>0</v>
      </c>
    </row>
    <row r="41" spans="1:8" ht="16.5" thickBot="1" x14ac:dyDescent="0.3">
      <c r="A41" s="151"/>
      <c r="B41" s="33" t="s">
        <v>18</v>
      </c>
      <c r="C41" s="33"/>
      <c r="D41" s="34"/>
      <c r="E41" s="34"/>
      <c r="F41" s="41"/>
      <c r="G41" s="41"/>
      <c r="H41" s="28">
        <f t="shared" si="0"/>
        <v>0</v>
      </c>
    </row>
    <row r="42" spans="1:8" ht="16.5" thickBot="1" x14ac:dyDescent="0.3">
      <c r="A42" s="152" t="str">
        <f>'Taotluse vorm'!A34</f>
        <v>Muud kulud</v>
      </c>
      <c r="B42" s="25" t="s">
        <v>112</v>
      </c>
      <c r="C42" s="25" t="s">
        <v>107</v>
      </c>
      <c r="D42" s="32">
        <v>8</v>
      </c>
      <c r="E42" s="32">
        <v>100</v>
      </c>
      <c r="F42" s="40"/>
      <c r="G42" s="40">
        <v>800</v>
      </c>
      <c r="H42" s="28">
        <f t="shared" si="0"/>
        <v>800</v>
      </c>
    </row>
    <row r="43" spans="1:8" ht="16.5" thickBot="1" x14ac:dyDescent="0.3">
      <c r="A43" s="150"/>
      <c r="B43" s="25" t="s">
        <v>116</v>
      </c>
      <c r="C43" s="25"/>
      <c r="D43" s="32"/>
      <c r="E43" s="32"/>
      <c r="F43" s="40"/>
      <c r="G43" s="40"/>
      <c r="H43" s="28">
        <f t="shared" si="0"/>
        <v>0</v>
      </c>
    </row>
    <row r="44" spans="1:8" ht="16.5" thickBot="1" x14ac:dyDescent="0.3">
      <c r="A44" s="150"/>
      <c r="B44" s="25" t="s">
        <v>49</v>
      </c>
      <c r="C44" s="25"/>
      <c r="D44" s="32"/>
      <c r="E44" s="32"/>
      <c r="F44" s="40"/>
      <c r="G44" s="40"/>
      <c r="H44" s="28">
        <f t="shared" si="0"/>
        <v>0</v>
      </c>
    </row>
    <row r="45" spans="1:8" ht="16.5" thickBot="1" x14ac:dyDescent="0.3">
      <c r="A45" s="150"/>
      <c r="B45" s="25" t="s">
        <v>50</v>
      </c>
      <c r="C45" s="25"/>
      <c r="D45" s="32"/>
      <c r="E45" s="32"/>
      <c r="F45" s="40"/>
      <c r="G45" s="40"/>
      <c r="H45" s="28">
        <f t="shared" si="0"/>
        <v>0</v>
      </c>
    </row>
    <row r="46" spans="1:8" ht="16.5" thickBot="1" x14ac:dyDescent="0.3">
      <c r="A46" s="150"/>
      <c r="B46" s="25" t="s">
        <v>51</v>
      </c>
      <c r="C46" s="25"/>
      <c r="D46" s="32"/>
      <c r="E46" s="32"/>
      <c r="F46" s="40"/>
      <c r="G46" s="40"/>
      <c r="H46" s="28">
        <f t="shared" si="0"/>
        <v>0</v>
      </c>
    </row>
    <row r="47" spans="1:8" ht="16.5" thickBot="1" x14ac:dyDescent="0.3">
      <c r="A47" s="150"/>
      <c r="B47" s="25" t="s">
        <v>52</v>
      </c>
      <c r="C47" s="25"/>
      <c r="D47" s="32"/>
      <c r="E47" s="32"/>
      <c r="F47" s="40"/>
      <c r="G47" s="40"/>
      <c r="H47" s="28">
        <f t="shared" si="0"/>
        <v>0</v>
      </c>
    </row>
    <row r="48" spans="1:8" ht="16.5" thickBot="1" x14ac:dyDescent="0.3">
      <c r="A48" s="150"/>
      <c r="B48" s="25" t="s">
        <v>53</v>
      </c>
      <c r="C48" s="25"/>
      <c r="D48" s="32"/>
      <c r="E48" s="32"/>
      <c r="F48" s="44"/>
      <c r="G48" s="44"/>
      <c r="H48" s="28">
        <f t="shared" si="0"/>
        <v>0</v>
      </c>
    </row>
    <row r="49" spans="1:8" ht="16.5" thickBot="1" x14ac:dyDescent="0.3">
      <c r="A49" s="151"/>
      <c r="B49" s="33" t="s">
        <v>18</v>
      </c>
      <c r="C49" s="33"/>
      <c r="D49" s="34"/>
      <c r="E49" s="34"/>
      <c r="F49" s="45"/>
      <c r="G49" s="45"/>
      <c r="H49" s="28">
        <f t="shared" si="0"/>
        <v>0</v>
      </c>
    </row>
    <row r="50" spans="1:8" ht="16.5" thickBot="1" x14ac:dyDescent="0.3">
      <c r="A50" s="46" t="s">
        <v>54</v>
      </c>
      <c r="B50" s="47" t="s">
        <v>44</v>
      </c>
      <c r="C50" s="48"/>
      <c r="D50" s="49"/>
      <c r="E50" s="49"/>
      <c r="F50" s="50">
        <f>SUM(F10:F49)</f>
        <v>3491.84</v>
      </c>
      <c r="G50" s="50">
        <f>SUM(G10:G49)</f>
        <v>2780</v>
      </c>
      <c r="H50" s="51">
        <f>SUM(H10:H49)</f>
        <v>6271.84</v>
      </c>
    </row>
    <row r="51" spans="1:8" ht="15.75" x14ac:dyDescent="0.25">
      <c r="A51" s="147" t="s">
        <v>55</v>
      </c>
      <c r="B51" s="147"/>
      <c r="C51" s="147"/>
      <c r="D51" s="147"/>
      <c r="E51" s="147"/>
      <c r="F51" s="147"/>
      <c r="G51" s="148"/>
      <c r="H51" s="52">
        <f>((G50*100)/H50)/100</f>
        <v>0.4432511033444731</v>
      </c>
    </row>
  </sheetData>
  <mergeCells count="17">
    <mergeCell ref="A51:G51"/>
    <mergeCell ref="A10:A16"/>
    <mergeCell ref="A17:A23"/>
    <mergeCell ref="A33:A41"/>
    <mergeCell ref="A42:A49"/>
    <mergeCell ref="A24:A32"/>
    <mergeCell ref="A1:H1"/>
    <mergeCell ref="A2:H2"/>
    <mergeCell ref="A3:H3"/>
    <mergeCell ref="A4:H4"/>
    <mergeCell ref="C5:C9"/>
    <mergeCell ref="D5:D9"/>
    <mergeCell ref="E5:E9"/>
    <mergeCell ref="F5:G5"/>
    <mergeCell ref="H5:H9"/>
    <mergeCell ref="F6:F9"/>
    <mergeCell ref="G6:G9"/>
  </mergeCells>
  <pageMargins left="0.7" right="0.7" top="0.75" bottom="0.75" header="0.3" footer="0.3"/>
  <pageSetup paperSize="9" scale="71"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8E8254-602E-4437-ADB7-74D72600C9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Taotluse vorm</vt:lpstr>
      <vt:lpstr>Eelarvevorm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Alor Kasepõld</cp:lastModifiedBy>
  <cp:lastPrinted>2023-01-25T11:48:14Z</cp:lastPrinted>
  <dcterms:created xsi:type="dcterms:W3CDTF">2023-01-13T06:11:31Z</dcterms:created>
  <dcterms:modified xsi:type="dcterms:W3CDTF">2025-03-25T15:14:05Z</dcterms:modified>
</cp:coreProperties>
</file>